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hqy47052\Downloads\"/>
    </mc:Choice>
  </mc:AlternateContent>
  <xr:revisionPtr revIDLastSave="0" documentId="8_{E37D9464-44BC-4C97-93DD-94BD591E8090}" xr6:coauthVersionLast="47" xr6:coauthVersionMax="47" xr10:uidLastSave="{00000000-0000-0000-0000-000000000000}"/>
  <bookViews>
    <workbookView xWindow="-110" yWindow="-110" windowWidth="19420" windowHeight="10300" xr2:uid="{7FB99DBE-D310-4FF5-8041-A97FAA1FA408}"/>
  </bookViews>
  <sheets>
    <sheet name="FFVP Schools 2024-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G7" i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G184" i="1"/>
  <c r="I184" i="1" s="1"/>
  <c r="G185" i="1"/>
  <c r="I185" i="1" s="1"/>
  <c r="G186" i="1"/>
  <c r="I186" i="1" s="1"/>
  <c r="I183" i="1" l="1"/>
  <c r="I167" i="1"/>
  <c r="I159" i="1"/>
  <c r="I151" i="1"/>
  <c r="I143" i="1"/>
  <c r="I135" i="1"/>
  <c r="I127" i="1"/>
  <c r="I119" i="1"/>
  <c r="I111" i="1"/>
  <c r="I103" i="1"/>
  <c r="I95" i="1"/>
  <c r="I87" i="1"/>
  <c r="I79" i="1"/>
  <c r="I71" i="1"/>
  <c r="I63" i="1"/>
  <c r="I55" i="1"/>
  <c r="I47" i="1"/>
  <c r="I39" i="1"/>
  <c r="I31" i="1"/>
  <c r="I23" i="1"/>
  <c r="I15" i="1"/>
  <c r="I7" i="1"/>
  <c r="I175" i="1"/>
</calcChain>
</file>

<file path=xl/sharedStrings.xml><?xml version="1.0" encoding="utf-8"?>
<sst xmlns="http://schemas.openxmlformats.org/spreadsheetml/2006/main" count="380" uniqueCount="227">
  <si>
    <t>Attachment A revised</t>
  </si>
  <si>
    <r>
      <t>Revised School Year 2024</t>
    </r>
    <r>
      <rPr>
        <b/>
        <sz val="16"/>
        <color theme="1"/>
        <rFont val="Calibri"/>
        <family val="2"/>
      </rPr>
      <t>–</t>
    </r>
    <r>
      <rPr>
        <b/>
        <sz val="16"/>
        <color theme="1"/>
        <rFont val="Times New Roman"/>
        <family val="1"/>
      </rPr>
      <t>2025 Fresh Fruit and Vegetable Program Funded Elementary Schools</t>
    </r>
  </si>
  <si>
    <t>DIV No.</t>
  </si>
  <si>
    <t>Division Name</t>
  </si>
  <si>
    <t>School No.</t>
  </si>
  <si>
    <t>School Name</t>
  </si>
  <si>
    <t>Enrollment</t>
  </si>
  <si>
    <t>Free
 Claiming %</t>
  </si>
  <si>
    <t xml:space="preserve">1st Q FFVP July-Sept </t>
  </si>
  <si>
    <t>2nd Q FFVP Oct-June</t>
  </si>
  <si>
    <t>Total FFVP</t>
  </si>
  <si>
    <t>Alexandria City Public Schools</t>
  </si>
  <si>
    <t>WILLIAM RAMSAY ELEM</t>
  </si>
  <si>
    <t>FERDINAND T. DAY ELEM</t>
  </si>
  <si>
    <t>CORA KELLY</t>
  </si>
  <si>
    <t>Bristol City Public Schools</t>
  </si>
  <si>
    <t>VIRGINIA PRIMARYSCHOOL</t>
  </si>
  <si>
    <t>Brunswick County Public Schools</t>
  </si>
  <si>
    <t>TOTARO ELEM</t>
  </si>
  <si>
    <t>MEHERRIN POWELLTON ELEM</t>
  </si>
  <si>
    <t>RED OAK-STURGEON ELEM</t>
  </si>
  <si>
    <t>Buchanan County Public Schools</t>
  </si>
  <si>
    <t>COUNCIL ELEM/MIDDLE</t>
  </si>
  <si>
    <t>HURLEY ELEM/MIDDLE</t>
  </si>
  <si>
    <t>TWIN VALLEY ELEM/MIDDLE</t>
  </si>
  <si>
    <t>Carroll County Public Schools</t>
  </si>
  <si>
    <t>ST PAUL</t>
  </si>
  <si>
    <t>OAKLAND ELEM</t>
  </si>
  <si>
    <t>GLADEVILLE ELEM</t>
  </si>
  <si>
    <t>LAUREL ELEM</t>
  </si>
  <si>
    <t>HILLSVILLE ELEM</t>
  </si>
  <si>
    <t>FANCY GAP ELEM</t>
  </si>
  <si>
    <t>GLADESBORO ELEM</t>
  </si>
  <si>
    <t>Chesterfield County Public Schools</t>
  </si>
  <si>
    <t>ETTRICK ELEM</t>
  </si>
  <si>
    <t>J A CHALKLEY ELEM</t>
  </si>
  <si>
    <t>FALLING CREEK ELEM</t>
  </si>
  <si>
    <t>BELLWOOD ELEM</t>
  </si>
  <si>
    <t>BENSLEY ELEM</t>
  </si>
  <si>
    <t>HARROWGATE ELEM</t>
  </si>
  <si>
    <t>SALEM CHURCH ELEM</t>
  </si>
  <si>
    <t>MARGUERITE F CHRISTIAN ELEM</t>
  </si>
  <si>
    <t>HOPKINS ROAD ELEM</t>
  </si>
  <si>
    <t>Dickenson County Public Schools</t>
  </si>
  <si>
    <t>RIDGEVIEW ELEM</t>
  </si>
  <si>
    <t>Dinwiddie County Public Schools</t>
  </si>
  <si>
    <t>SUTHERLAND ELEM</t>
  </si>
  <si>
    <t>SOUTHSIDE ELEM</t>
  </si>
  <si>
    <t>SUNNYSIDE ELEM</t>
  </si>
  <si>
    <t>DINWIDDIE ELEM</t>
  </si>
  <si>
    <t>Fairfax County Public Schools</t>
  </si>
  <si>
    <t>HYBLA VALLEY ELEM</t>
  </si>
  <si>
    <t>PARKLAWN ELEM</t>
  </si>
  <si>
    <t>DOGWOOD ELEM</t>
  </si>
  <si>
    <t>GLEN FOREST ELEM</t>
  </si>
  <si>
    <t>ANNANDALE TERRACE ELEM</t>
  </si>
  <si>
    <t>HUTCHISON ELEM</t>
  </si>
  <si>
    <t>GRAHAM ROAD ELEM</t>
  </si>
  <si>
    <t>LYNBROOK ELEM</t>
  </si>
  <si>
    <t>MOUNT VERNON WOODS ELEM</t>
  </si>
  <si>
    <t>WEYANOKE ELEM</t>
  </si>
  <si>
    <t>Grayson County Public Schools</t>
  </si>
  <si>
    <t>FAIRVIEW ELEM</t>
  </si>
  <si>
    <t>Greensville County Public Schools</t>
  </si>
  <si>
    <t>GREENSVILLE ELEM</t>
  </si>
  <si>
    <t>Halifax County Public Schools</t>
  </si>
  <si>
    <t>SINAI ELEM</t>
  </si>
  <si>
    <t>SOUTH BOSTON ELEM</t>
  </si>
  <si>
    <t>SYDNOR JENNINGS ELEM</t>
  </si>
  <si>
    <t>SOUTH BOSTON/HALIFAX ELC</t>
  </si>
  <si>
    <t>SCOTTSBURG ELEM</t>
  </si>
  <si>
    <t>MEADVILLE ELEM</t>
  </si>
  <si>
    <t>CLUSTER SPRINGS ELEM</t>
  </si>
  <si>
    <t>CLAYS MILL ELEM</t>
  </si>
  <si>
    <t>Harrisonburg City Public Schools</t>
  </si>
  <si>
    <t>SPOTSWOOD ELEM</t>
  </si>
  <si>
    <t>STONE SPRING ELEM</t>
  </si>
  <si>
    <t>SMITHLAND ELEM</t>
  </si>
  <si>
    <t>WATERMAN ELEM</t>
  </si>
  <si>
    <t>Henry County Public Schools</t>
  </si>
  <si>
    <t>CAMPBELL COURT ELEM</t>
  </si>
  <si>
    <t>RICH ACRES ELEM</t>
  </si>
  <si>
    <t>SANVILLE ELEM</t>
  </si>
  <si>
    <t>MEADOW VIEW ELEM</t>
  </si>
  <si>
    <t>G.W. CARVER ELEM</t>
  </si>
  <si>
    <t>STANLEYTOWN ELEM</t>
  </si>
  <si>
    <t>MOUNT OLIVET ELEM</t>
  </si>
  <si>
    <t>DREWRY MASON ELEM</t>
  </si>
  <si>
    <t>AXTON ELEM</t>
  </si>
  <si>
    <t>Lynchburg City Public Schools</t>
  </si>
  <si>
    <t>DEARINGTON ELEM/INNOV</t>
  </si>
  <si>
    <t>PERRYMONT ELEM</t>
  </si>
  <si>
    <t>LINKHORNE ELEM</t>
  </si>
  <si>
    <t>WILLIAM M. BASS ELEM</t>
  </si>
  <si>
    <t>HERITAGE ELEM</t>
  </si>
  <si>
    <t>SHEFFIELD ELEM</t>
  </si>
  <si>
    <t>SANDUSKY ELEM</t>
  </si>
  <si>
    <t>T.C. MILLER ELEM FOR INNOVAT.</t>
  </si>
  <si>
    <t>Martinsville City Public Schools</t>
  </si>
  <si>
    <t>ALBERT HARRIS ELEM</t>
  </si>
  <si>
    <t>PATRICK HENRY ELEM</t>
  </si>
  <si>
    <t>CLEARVIEW ELC</t>
  </si>
  <si>
    <t>Newport News City Public Schools</t>
  </si>
  <si>
    <t>JOHN MARSHALL ECC</t>
  </si>
  <si>
    <t>NEWSOME PARK ELEM</t>
  </si>
  <si>
    <t>DISCOVERY STEM ACADEMY</t>
  </si>
  <si>
    <t>ACHIEVABLE DREAM ACADEMY</t>
  </si>
  <si>
    <t>CARVER ELEM</t>
  </si>
  <si>
    <t>WILLIS A. JENKINS ELEM</t>
  </si>
  <si>
    <t>SEDGEFIELD ELEM</t>
  </si>
  <si>
    <t>GEORGE J. MCINTOSH ELEM</t>
  </si>
  <si>
    <t>L.F. PALMER ELEM</t>
  </si>
  <si>
    <t>STONEY RUN ELEM</t>
  </si>
  <si>
    <t>RICHNECK ELEM</t>
  </si>
  <si>
    <t>DAVID A. DUTROW ELEM</t>
  </si>
  <si>
    <t>Norfolk City Public Schools</t>
  </si>
  <si>
    <t>P.B. YOUNG SR. ELEM</t>
  </si>
  <si>
    <t>JACOX ELEM</t>
  </si>
  <si>
    <t>ST. HELENA ELEM</t>
  </si>
  <si>
    <t>CHESTERFIELD ELEM</t>
  </si>
  <si>
    <t>LINDENWOOD ELEM</t>
  </si>
  <si>
    <t>OCEANAIR ELEM</t>
  </si>
  <si>
    <t>RICHARD BOWLING ELEM</t>
  </si>
  <si>
    <t>JAMES MONROE ELEM</t>
  </si>
  <si>
    <t>INGLESIDE ELEM</t>
  </si>
  <si>
    <t>NORVIEW ELEM</t>
  </si>
  <si>
    <t>SUBURBAN PARK ELEM</t>
  </si>
  <si>
    <t>GRANBY ELEM</t>
  </si>
  <si>
    <t>TANNERS CREEK ELEM</t>
  </si>
  <si>
    <t>SHERWOOD FOREST ELEM</t>
  </si>
  <si>
    <t>COLEMAN PLACE ELEM</t>
  </si>
  <si>
    <t>WILLARD ELEM</t>
  </si>
  <si>
    <t>LITTLE CREEK ELEM</t>
  </si>
  <si>
    <t>BERKLEY/CAMPOSTELLA ECC</t>
  </si>
  <si>
    <t>LARRYMORE ELEM</t>
  </si>
  <si>
    <t>BAY VIEW ELEM</t>
  </si>
  <si>
    <t>Page County Public Schools</t>
  </si>
  <si>
    <t>STANLEY ELEM</t>
  </si>
  <si>
    <t>LURAY ELEM</t>
  </si>
  <si>
    <t>Petersburg City Public Schools</t>
  </si>
  <si>
    <t>WESTVIEW ECEdC</t>
  </si>
  <si>
    <t>Prince Edward County Public Schools</t>
  </si>
  <si>
    <t>PRINCE EDWARD ELEM</t>
  </si>
  <si>
    <t>Prince William County Public Schools</t>
  </si>
  <si>
    <t>POTOMAC VIEW ELEM</t>
  </si>
  <si>
    <t>WEST GATE ELEM</t>
  </si>
  <si>
    <t>ELIZABETH VAUGHAN ELEM</t>
  </si>
  <si>
    <t>SUELLA G. ELLIS ELEM</t>
  </si>
  <si>
    <t>YORKSHIRE ELEM</t>
  </si>
  <si>
    <t>R. DEAN KILBY ELEM</t>
  </si>
  <si>
    <t>LOCH LOMOND ELEM</t>
  </si>
  <si>
    <t>MARUMSCO HILLS ELEM</t>
  </si>
  <si>
    <t>BELMONT ELEM</t>
  </si>
  <si>
    <t>FEATHERSTONE ELEM</t>
  </si>
  <si>
    <t>INNOVATION ELEM</t>
  </si>
  <si>
    <t>C.A. SINCLAIR ELEM</t>
  </si>
  <si>
    <t>DALE CITY ELEM</t>
  </si>
  <si>
    <t>NEABSCO ELEM</t>
  </si>
  <si>
    <t>RIVER OAKS ELEM</t>
  </si>
  <si>
    <t>Richmond City Public Schools</t>
  </si>
  <si>
    <t>FAIRFIELD COURT ELEM</t>
  </si>
  <si>
    <t>WOODVILLE ELEM</t>
  </si>
  <si>
    <t>HENRY MARSH III ELEM</t>
  </si>
  <si>
    <t>GEORGE W. CARVER ELEM</t>
  </si>
  <si>
    <t>FRANCES W. MCCLENNEY ELEM</t>
  </si>
  <si>
    <t>BLACKWELL ELEM</t>
  </si>
  <si>
    <t>MARTIN LUTHER KING JR ELC</t>
  </si>
  <si>
    <t>OVERBY-SHEPPARD ELEM</t>
  </si>
  <si>
    <t>CHIMBORAZO ELEM</t>
  </si>
  <si>
    <t>MAYMONT PRE-K CENTER</t>
  </si>
  <si>
    <t>SWANSBORO ELEM</t>
  </si>
  <si>
    <t>MARRY SCOTT PRESCHOOL</t>
  </si>
  <si>
    <t>BROAD ROCK ELEM</t>
  </si>
  <si>
    <t>MILES JONES ELEM</t>
  </si>
  <si>
    <t>ELIZABETH D. REDD ELEM</t>
  </si>
  <si>
    <t>WESTOVER HILLS ELEM</t>
  </si>
  <si>
    <t>J.H. BLACKWELL PRESCHOOL</t>
  </si>
  <si>
    <t>SUMMER HILL PRESCHOOL CENTER</t>
  </si>
  <si>
    <t>BARACK OBAMA ELEM</t>
  </si>
  <si>
    <t>J.L. FRANCIS ELEM</t>
  </si>
  <si>
    <t>G.H. REID ELEM</t>
  </si>
  <si>
    <t>BELLEVUE ELEM</t>
  </si>
  <si>
    <t>SOUTHAMPTON ELEM</t>
  </si>
  <si>
    <t>Roanoke City Public Schools</t>
  </si>
  <si>
    <t>HURT PARK ELEM</t>
  </si>
  <si>
    <t>LINCOLN TERRACE ELEM</t>
  </si>
  <si>
    <t>ROANOKE ACADEMY FOR MATH &amp; SCIENCE ELEM</t>
  </si>
  <si>
    <t>FALLON PARK ELEM</t>
  </si>
  <si>
    <t>MORNINGSIDE ELEM</t>
  </si>
  <si>
    <t>WESTSIDE ELEM</t>
  </si>
  <si>
    <t>ROUND HILL ELEM</t>
  </si>
  <si>
    <t>GARDEN CITY ELEM</t>
  </si>
  <si>
    <t>MONTEREY ELEM</t>
  </si>
  <si>
    <t>PRESTON PARK ELEM</t>
  </si>
  <si>
    <t>WASENA ELEM</t>
  </si>
  <si>
    <t>FISHBURN PARK ELEM</t>
  </si>
  <si>
    <t>VIRGINIA HEIGHTS ELEM</t>
  </si>
  <si>
    <t>HIGHLAND PARK ELEM</t>
  </si>
  <si>
    <t>Salem City Public Schools</t>
  </si>
  <si>
    <t>EAST SALEM ELEM</t>
  </si>
  <si>
    <t>Scott County Public Schools</t>
  </si>
  <si>
    <t>DUFFIELD-PATTONSVILLE PRIMARY</t>
  </si>
  <si>
    <t>RYE COVE INTERMEDIATE</t>
  </si>
  <si>
    <t>NICKELSVILLE ELEM</t>
  </si>
  <si>
    <t>SHOEMAKER ELEM</t>
  </si>
  <si>
    <t>DUNGANNON ELEMENTARY</t>
  </si>
  <si>
    <t>Smyth County Public Schools</t>
  </si>
  <si>
    <t>ATKINS ELEM</t>
  </si>
  <si>
    <t>SALTVILLE ELEM</t>
  </si>
  <si>
    <t>OAK POINT ELEM</t>
  </si>
  <si>
    <t>MARION ELEM</t>
  </si>
  <si>
    <t>SUGAR GROVE ELEM</t>
  </si>
  <si>
    <t>RICH VALLEY ELEM</t>
  </si>
  <si>
    <t>CHILHOWIE ELEM</t>
  </si>
  <si>
    <t>Sussex County Public Schools</t>
  </si>
  <si>
    <t>SUSSEX CENTRAL ELEM</t>
  </si>
  <si>
    <t>Williamsburg-James City Co Public Schools</t>
  </si>
  <si>
    <t>JAMES RIVER ELEM</t>
  </si>
  <si>
    <t>29 SFAs</t>
  </si>
  <si>
    <t>179 schools</t>
  </si>
  <si>
    <t>&gt; 87%</t>
  </si>
  <si>
    <t>&gt; 88%</t>
  </si>
  <si>
    <t>End of worksheet</t>
  </si>
  <si>
    <t>*Highlighted schools indicate a newly added FFVP school to SY2024-2025</t>
  </si>
  <si>
    <t>August 8, 2024</t>
  </si>
  <si>
    <t>Schools highlighted in gray were added to the FFVP funded schools list in the August 8, 2024 revision.</t>
  </si>
  <si>
    <t>SCNP Memo No. 2024-2025-10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</si>
</sst>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2" fontId="5" fillId="0" borderId="0" xfId="0" applyNumberFormat="1" applyFont="1"/>
    <xf numFmtId="0" fontId="2" fillId="0" borderId="0" xfId="0" applyFont="1"/>
    <xf numFmtId="0" fontId="8" fillId="0" borderId="0" xfId="0" applyFont="1"/>
    <xf numFmtId="0" fontId="8" fillId="0" borderId="1" xfId="0" applyFont="1" applyBorder="1"/>
    <xf numFmtId="8" fontId="8" fillId="0" borderId="1" xfId="0" applyNumberFormat="1" applyFont="1" applyBorder="1"/>
    <xf numFmtId="8" fontId="1" fillId="0" borderId="0" xfId="0" applyNumberFormat="1" applyFont="1"/>
    <xf numFmtId="0" fontId="2" fillId="0" borderId="0" xfId="0" applyFont="1" applyAlignment="1">
      <alignment vertical="center"/>
    </xf>
    <xf numFmtId="2" fontId="2" fillId="0" borderId="0" xfId="0" applyNumberFormat="1" applyFont="1"/>
    <xf numFmtId="0" fontId="7" fillId="0" borderId="2" xfId="0" applyFont="1" applyBorder="1" applyAlignment="1">
      <alignment horizontal="left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2" fontId="6" fillId="2" borderId="10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164" fontId="2" fillId="2" borderId="11" xfId="0" applyNumberFormat="1" applyFont="1" applyFill="1" applyBorder="1" applyAlignment="1">
      <alignment horizontal="left"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0" borderId="2" xfId="0" applyNumberFormat="1" applyFont="1" applyBorder="1" applyAlignment="1">
      <alignment horizontal="left" wrapText="1"/>
    </xf>
    <xf numFmtId="164" fontId="2" fillId="0" borderId="6" xfId="0" applyNumberFormat="1" applyFont="1" applyBorder="1" applyAlignment="1">
      <alignment horizontal="left" wrapText="1"/>
    </xf>
    <xf numFmtId="164" fontId="2" fillId="0" borderId="7" xfId="0" applyNumberFormat="1" applyFont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left" wrapText="1"/>
    </xf>
    <xf numFmtId="164" fontId="2" fillId="2" borderId="6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left" wrapText="1"/>
    </xf>
    <xf numFmtId="164" fontId="7" fillId="0" borderId="2" xfId="0" applyNumberFormat="1" applyFont="1" applyBorder="1" applyAlignment="1">
      <alignment horizontal="left" wrapText="1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B7A5BE-92C0-426B-84F9-0478586F0797}" name="Table2" displayName="Table2" ref="A6:I186" totalsRowShown="0" headerRowDxfId="13" dataDxfId="11" headerRowBorderDxfId="12" tableBorderDxfId="10" totalsRowBorderDxfId="9">
  <autoFilter ref="A6:I186" xr:uid="{C7B7A5BE-92C0-426B-84F9-0478586F0797}"/>
  <tableColumns count="9">
    <tableColumn id="1" xr3:uid="{2B4B02F0-C41E-4D45-90C0-D2DC0E6FBDF2}" name="DIV No." dataDxfId="8"/>
    <tableColumn id="2" xr3:uid="{F8E10CC5-7E20-461A-9BEE-72A39F1124B9}" name="Division Name" dataDxfId="7"/>
    <tableColumn id="3" xr3:uid="{8220FF75-7D20-4DAF-AD08-9C9639B2CB2D}" name="School No." dataDxfId="6"/>
    <tableColumn id="4" xr3:uid="{89E5D464-F302-44C2-98A4-5C077CA4467D}" name="School Name" dataDxfId="5"/>
    <tableColumn id="5" xr3:uid="{712F64D8-F269-4F82-8E7D-633DE71A17C5}" name="Enrollment" dataDxfId="4"/>
    <tableColumn id="6" xr3:uid="{AD8F3DA9-3A55-4DAF-9383-3AD8F41FEC04}" name="Free_x000a_ Claiming %" dataDxfId="3"/>
    <tableColumn id="8" xr3:uid="{666C8BD8-2644-4539-AE07-95A2D378AA0A}" name="1st Q FFVP July-Sept " dataDxfId="2">
      <calculatedColumnFormula xml:space="preserve"> ROUND(E7/75373*829103,2)</calculatedColumnFormula>
    </tableColumn>
    <tableColumn id="9" xr3:uid="{3EC97B30-B02B-41A3-A789-F737B7397099}" name="2nd Q FFVP Oct-June" dataDxfId="1">
      <calculatedColumnFormula>ROUND(E7/75373*4823872,2)</calculatedColumnFormula>
    </tableColumn>
    <tableColumn id="10" xr3:uid="{6CE46CBD-2BC9-4284-9270-34C441F4F2AF}" name="Total FFVP" dataDxfId="0">
      <calculatedColumnFormula>G7+H7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F7FB-A9AD-49F8-9DBA-A51D38E43F82}">
  <dimension ref="A1:Q188"/>
  <sheetViews>
    <sheetView showGridLines="0" tabSelected="1" workbookViewId="0">
      <selection activeCell="F5" sqref="F5"/>
    </sheetView>
  </sheetViews>
  <sheetFormatPr defaultColWidth="0" defaultRowHeight="15.75" customHeight="1" zeroHeight="1" x14ac:dyDescent="0.35"/>
  <cols>
    <col min="1" max="1" width="10.90625" style="5" customWidth="1"/>
    <col min="2" max="2" width="42.36328125" style="5" bestFit="1" customWidth="1"/>
    <col min="3" max="3" width="13.08984375" style="5" customWidth="1"/>
    <col min="4" max="4" width="58.6328125" style="5" bestFit="1" customWidth="1"/>
    <col min="5" max="5" width="13.54296875" style="5" customWidth="1"/>
    <col min="6" max="7" width="13" style="5" customWidth="1"/>
    <col min="8" max="8" width="14.08984375" style="5" customWidth="1"/>
    <col min="9" max="9" width="14.6328125" style="5" customWidth="1"/>
    <col min="10" max="16384" width="9.08984375" style="1" hidden="1"/>
  </cols>
  <sheetData>
    <row r="1" spans="1:11" ht="15.5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5" x14ac:dyDescent="0.35">
      <c r="A2" s="31" t="s">
        <v>226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5" x14ac:dyDescent="0.35">
      <c r="A3" s="32" t="s">
        <v>224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21" x14ac:dyDescent="0.35">
      <c r="A4" s="2" t="s">
        <v>1</v>
      </c>
      <c r="B4" s="3"/>
      <c r="C4" s="3"/>
      <c r="D4" s="3"/>
      <c r="E4" s="3"/>
      <c r="F4" s="4"/>
      <c r="G4" s="4"/>
      <c r="H4" s="4"/>
      <c r="I4" s="4"/>
    </row>
    <row r="5" spans="1:11" s="5" customFormat="1" ht="15.5" x14ac:dyDescent="0.35">
      <c r="A5" s="10" t="s">
        <v>225</v>
      </c>
      <c r="F5" s="11"/>
      <c r="G5" s="11"/>
      <c r="H5" s="11"/>
      <c r="I5" s="11"/>
    </row>
    <row r="6" spans="1:11" ht="30" x14ac:dyDescent="0.3">
      <c r="A6" s="13" t="s">
        <v>2</v>
      </c>
      <c r="B6" s="14" t="s">
        <v>3</v>
      </c>
      <c r="C6" s="14" t="s">
        <v>4</v>
      </c>
      <c r="D6" s="14" t="s">
        <v>5</v>
      </c>
      <c r="E6" s="14" t="s">
        <v>6</v>
      </c>
      <c r="F6" s="15" t="s">
        <v>7</v>
      </c>
      <c r="G6" s="18" t="s">
        <v>8</v>
      </c>
      <c r="H6" s="18" t="s">
        <v>9</v>
      </c>
      <c r="I6" s="17" t="s">
        <v>10</v>
      </c>
    </row>
    <row r="7" spans="1:11" ht="15.5" x14ac:dyDescent="0.35">
      <c r="A7" s="12">
        <v>101</v>
      </c>
      <c r="B7" s="12" t="s">
        <v>11</v>
      </c>
      <c r="C7" s="12">
        <v>190</v>
      </c>
      <c r="D7" s="12" t="s">
        <v>12</v>
      </c>
      <c r="E7" s="12">
        <v>701</v>
      </c>
      <c r="F7" s="12">
        <v>90.85</v>
      </c>
      <c r="G7" s="24">
        <f t="shared" ref="G7:G38" si="0" xml:space="preserve"> ROUND(E7/75373*829103,2)</f>
        <v>7711</v>
      </c>
      <c r="H7" s="25">
        <f t="shared" ref="H7:H38" si="1">ROUND(E7/75373*4823872,2)</f>
        <v>44864</v>
      </c>
      <c r="I7" s="26">
        <f t="shared" ref="I7:I38" si="2">G7+H7</f>
        <v>52575</v>
      </c>
    </row>
    <row r="8" spans="1:11" ht="15.5" x14ac:dyDescent="0.35">
      <c r="A8" s="12">
        <v>101</v>
      </c>
      <c r="B8" s="12" t="s">
        <v>11</v>
      </c>
      <c r="C8" s="12">
        <v>350</v>
      </c>
      <c r="D8" s="12" t="s">
        <v>13</v>
      </c>
      <c r="E8" s="12">
        <v>563</v>
      </c>
      <c r="F8" s="12">
        <v>89.81</v>
      </c>
      <c r="G8" s="24">
        <f t="shared" si="0"/>
        <v>6193</v>
      </c>
      <c r="H8" s="25">
        <f t="shared" si="1"/>
        <v>36032</v>
      </c>
      <c r="I8" s="26">
        <f t="shared" si="2"/>
        <v>42225</v>
      </c>
    </row>
    <row r="9" spans="1:11" ht="15.5" x14ac:dyDescent="0.35">
      <c r="A9" s="12">
        <v>101</v>
      </c>
      <c r="B9" s="12" t="s">
        <v>11</v>
      </c>
      <c r="C9" s="12">
        <v>160</v>
      </c>
      <c r="D9" s="12" t="s">
        <v>14</v>
      </c>
      <c r="E9" s="12">
        <v>263</v>
      </c>
      <c r="F9" s="12">
        <v>88.82</v>
      </c>
      <c r="G9" s="24">
        <f t="shared" si="0"/>
        <v>2893</v>
      </c>
      <c r="H9" s="25">
        <f t="shared" si="1"/>
        <v>16832</v>
      </c>
      <c r="I9" s="26">
        <f t="shared" si="2"/>
        <v>19725</v>
      </c>
    </row>
    <row r="10" spans="1:11" ht="15.5" x14ac:dyDescent="0.35">
      <c r="A10" s="12">
        <v>102</v>
      </c>
      <c r="B10" s="12" t="s">
        <v>15</v>
      </c>
      <c r="C10" s="12">
        <v>100</v>
      </c>
      <c r="D10" s="12" t="s">
        <v>16</v>
      </c>
      <c r="E10" s="12">
        <v>475</v>
      </c>
      <c r="F10" s="12">
        <v>100</v>
      </c>
      <c r="G10" s="24">
        <f t="shared" si="0"/>
        <v>5225</v>
      </c>
      <c r="H10" s="25">
        <f t="shared" si="1"/>
        <v>30400</v>
      </c>
      <c r="I10" s="26">
        <f t="shared" si="2"/>
        <v>35625</v>
      </c>
    </row>
    <row r="11" spans="1:11" ht="15.5" x14ac:dyDescent="0.35">
      <c r="A11" s="12">
        <v>13</v>
      </c>
      <c r="B11" s="12" t="s">
        <v>17</v>
      </c>
      <c r="C11" s="12">
        <v>720</v>
      </c>
      <c r="D11" s="12" t="s">
        <v>18</v>
      </c>
      <c r="E11" s="12">
        <v>308</v>
      </c>
      <c r="F11" s="12">
        <v>100</v>
      </c>
      <c r="G11" s="24">
        <f t="shared" si="0"/>
        <v>3388</v>
      </c>
      <c r="H11" s="25">
        <f t="shared" si="1"/>
        <v>19712</v>
      </c>
      <c r="I11" s="26">
        <f t="shared" si="2"/>
        <v>23100</v>
      </c>
    </row>
    <row r="12" spans="1:11" ht="15.5" x14ac:dyDescent="0.35">
      <c r="A12" s="12">
        <v>13</v>
      </c>
      <c r="B12" s="12" t="s">
        <v>17</v>
      </c>
      <c r="C12" s="12">
        <v>690</v>
      </c>
      <c r="D12" s="12" t="s">
        <v>19</v>
      </c>
      <c r="E12" s="12">
        <v>175</v>
      </c>
      <c r="F12" s="12">
        <v>100</v>
      </c>
      <c r="G12" s="24">
        <f t="shared" si="0"/>
        <v>1925</v>
      </c>
      <c r="H12" s="25">
        <f t="shared" si="1"/>
        <v>11200</v>
      </c>
      <c r="I12" s="26">
        <f t="shared" si="2"/>
        <v>13125</v>
      </c>
    </row>
    <row r="13" spans="1:11" ht="15.5" x14ac:dyDescent="0.35">
      <c r="A13" s="12">
        <v>13</v>
      </c>
      <c r="B13" s="12" t="s">
        <v>17</v>
      </c>
      <c r="C13" s="12">
        <v>700</v>
      </c>
      <c r="D13" s="12" t="s">
        <v>20</v>
      </c>
      <c r="E13" s="12">
        <v>203</v>
      </c>
      <c r="F13" s="12">
        <v>100</v>
      </c>
      <c r="G13" s="24">
        <f t="shared" si="0"/>
        <v>2233</v>
      </c>
      <c r="H13" s="25">
        <f t="shared" si="1"/>
        <v>12992</v>
      </c>
      <c r="I13" s="26">
        <f t="shared" si="2"/>
        <v>15225</v>
      </c>
    </row>
    <row r="14" spans="1:11" ht="15.5" x14ac:dyDescent="0.35">
      <c r="A14" s="12">
        <v>14</v>
      </c>
      <c r="B14" s="12" t="s">
        <v>21</v>
      </c>
      <c r="C14" s="12">
        <v>90</v>
      </c>
      <c r="D14" s="12" t="s">
        <v>22</v>
      </c>
      <c r="E14" s="12">
        <v>195</v>
      </c>
      <c r="F14" s="12">
        <v>100</v>
      </c>
      <c r="G14" s="24">
        <f t="shared" si="0"/>
        <v>2145</v>
      </c>
      <c r="H14" s="25">
        <f t="shared" si="1"/>
        <v>12480</v>
      </c>
      <c r="I14" s="26">
        <f t="shared" si="2"/>
        <v>14625</v>
      </c>
    </row>
    <row r="15" spans="1:11" ht="15.5" x14ac:dyDescent="0.35">
      <c r="A15" s="12">
        <v>14</v>
      </c>
      <c r="B15" s="12" t="s">
        <v>21</v>
      </c>
      <c r="C15" s="12">
        <v>120</v>
      </c>
      <c r="D15" s="12" t="s">
        <v>23</v>
      </c>
      <c r="E15" s="12">
        <v>365</v>
      </c>
      <c r="F15" s="12">
        <v>100</v>
      </c>
      <c r="G15" s="24">
        <f t="shared" si="0"/>
        <v>4015</v>
      </c>
      <c r="H15" s="25">
        <f t="shared" si="1"/>
        <v>23360</v>
      </c>
      <c r="I15" s="26">
        <f t="shared" si="2"/>
        <v>27375</v>
      </c>
    </row>
    <row r="16" spans="1:11" ht="15.5" x14ac:dyDescent="0.35">
      <c r="A16" s="12">
        <v>14</v>
      </c>
      <c r="B16" s="12" t="s">
        <v>21</v>
      </c>
      <c r="C16" s="12">
        <v>1041</v>
      </c>
      <c r="D16" s="12" t="s">
        <v>24</v>
      </c>
      <c r="E16" s="12">
        <v>294</v>
      </c>
      <c r="F16" s="12">
        <v>100</v>
      </c>
      <c r="G16" s="24">
        <f t="shared" si="0"/>
        <v>3234</v>
      </c>
      <c r="H16" s="25">
        <f t="shared" si="1"/>
        <v>18816</v>
      </c>
      <c r="I16" s="26">
        <f t="shared" si="2"/>
        <v>22050</v>
      </c>
    </row>
    <row r="17" spans="1:9" ht="15.5" x14ac:dyDescent="0.35">
      <c r="A17" s="12">
        <v>18</v>
      </c>
      <c r="B17" s="12" t="s">
        <v>25</v>
      </c>
      <c r="C17" s="12">
        <v>1110</v>
      </c>
      <c r="D17" s="12" t="s">
        <v>26</v>
      </c>
      <c r="E17" s="12">
        <v>298</v>
      </c>
      <c r="F17" s="12">
        <v>100</v>
      </c>
      <c r="G17" s="24">
        <f t="shared" si="0"/>
        <v>3278</v>
      </c>
      <c r="H17" s="25">
        <f t="shared" si="1"/>
        <v>19072</v>
      </c>
      <c r="I17" s="26">
        <f t="shared" si="2"/>
        <v>22350</v>
      </c>
    </row>
    <row r="18" spans="1:9" ht="15.5" x14ac:dyDescent="0.35">
      <c r="A18" s="12">
        <v>18</v>
      </c>
      <c r="B18" s="12" t="s">
        <v>25</v>
      </c>
      <c r="C18" s="12">
        <v>1130</v>
      </c>
      <c r="D18" s="12" t="s">
        <v>27</v>
      </c>
      <c r="E18" s="12">
        <v>186</v>
      </c>
      <c r="F18" s="12">
        <v>100</v>
      </c>
      <c r="G18" s="24">
        <f t="shared" si="0"/>
        <v>2046</v>
      </c>
      <c r="H18" s="25">
        <f t="shared" si="1"/>
        <v>11904</v>
      </c>
      <c r="I18" s="26">
        <f t="shared" si="2"/>
        <v>13950</v>
      </c>
    </row>
    <row r="19" spans="1:9" ht="15.5" x14ac:dyDescent="0.35">
      <c r="A19" s="12">
        <v>18</v>
      </c>
      <c r="B19" s="12" t="s">
        <v>25</v>
      </c>
      <c r="C19" s="12">
        <v>1210</v>
      </c>
      <c r="D19" s="12" t="s">
        <v>28</v>
      </c>
      <c r="E19" s="12">
        <v>260</v>
      </c>
      <c r="F19" s="12">
        <v>100</v>
      </c>
      <c r="G19" s="24">
        <f t="shared" si="0"/>
        <v>2860</v>
      </c>
      <c r="H19" s="25">
        <f t="shared" si="1"/>
        <v>16640</v>
      </c>
      <c r="I19" s="26">
        <f t="shared" si="2"/>
        <v>19500</v>
      </c>
    </row>
    <row r="20" spans="1:9" ht="15.5" x14ac:dyDescent="0.35">
      <c r="A20" s="12">
        <v>18</v>
      </c>
      <c r="B20" s="12" t="s">
        <v>25</v>
      </c>
      <c r="C20" s="12">
        <v>1160</v>
      </c>
      <c r="D20" s="12" t="s">
        <v>29</v>
      </c>
      <c r="E20" s="12">
        <v>222</v>
      </c>
      <c r="F20" s="12">
        <v>92.98</v>
      </c>
      <c r="G20" s="24">
        <f t="shared" si="0"/>
        <v>2442</v>
      </c>
      <c r="H20" s="25">
        <f t="shared" si="1"/>
        <v>14208</v>
      </c>
      <c r="I20" s="26">
        <f t="shared" si="2"/>
        <v>16650</v>
      </c>
    </row>
    <row r="21" spans="1:9" ht="15.5" x14ac:dyDescent="0.35">
      <c r="A21" s="12">
        <v>18</v>
      </c>
      <c r="B21" s="12" t="s">
        <v>25</v>
      </c>
      <c r="C21" s="12">
        <v>1170</v>
      </c>
      <c r="D21" s="12" t="s">
        <v>30</v>
      </c>
      <c r="E21" s="12">
        <v>492</v>
      </c>
      <c r="F21" s="12">
        <v>90.74</v>
      </c>
      <c r="G21" s="24">
        <f t="shared" si="0"/>
        <v>5412</v>
      </c>
      <c r="H21" s="25">
        <f t="shared" si="1"/>
        <v>31488</v>
      </c>
      <c r="I21" s="26">
        <f t="shared" si="2"/>
        <v>36900</v>
      </c>
    </row>
    <row r="22" spans="1:9" ht="15.5" x14ac:dyDescent="0.35">
      <c r="A22" s="12">
        <v>18</v>
      </c>
      <c r="B22" s="12" t="s">
        <v>25</v>
      </c>
      <c r="C22" s="12">
        <v>1180</v>
      </c>
      <c r="D22" s="12" t="s">
        <v>31</v>
      </c>
      <c r="E22" s="12">
        <v>129</v>
      </c>
      <c r="F22" s="12">
        <v>90.54</v>
      </c>
      <c r="G22" s="24">
        <f t="shared" si="0"/>
        <v>1419</v>
      </c>
      <c r="H22" s="25">
        <f t="shared" si="1"/>
        <v>8256</v>
      </c>
      <c r="I22" s="26">
        <f t="shared" si="2"/>
        <v>9675</v>
      </c>
    </row>
    <row r="23" spans="1:9" ht="15.5" x14ac:dyDescent="0.35">
      <c r="A23" s="12">
        <v>18</v>
      </c>
      <c r="B23" s="12" t="s">
        <v>25</v>
      </c>
      <c r="C23" s="12">
        <v>1150</v>
      </c>
      <c r="D23" s="12" t="s">
        <v>32</v>
      </c>
      <c r="E23" s="12">
        <v>101</v>
      </c>
      <c r="F23" s="12">
        <v>88.72</v>
      </c>
      <c r="G23" s="24">
        <f t="shared" si="0"/>
        <v>1111</v>
      </c>
      <c r="H23" s="25">
        <f t="shared" si="1"/>
        <v>6464</v>
      </c>
      <c r="I23" s="26">
        <f t="shared" si="2"/>
        <v>7575</v>
      </c>
    </row>
    <row r="24" spans="1:9" ht="15.5" x14ac:dyDescent="0.35">
      <c r="A24" s="16">
        <v>21</v>
      </c>
      <c r="B24" s="16" t="s">
        <v>33</v>
      </c>
      <c r="C24" s="16">
        <v>350</v>
      </c>
      <c r="D24" s="16" t="s">
        <v>34</v>
      </c>
      <c r="E24" s="16">
        <v>503</v>
      </c>
      <c r="F24" s="16">
        <v>100</v>
      </c>
      <c r="G24" s="27">
        <f t="shared" si="0"/>
        <v>5533</v>
      </c>
      <c r="H24" s="28">
        <f t="shared" si="1"/>
        <v>32192</v>
      </c>
      <c r="I24" s="29">
        <f t="shared" si="2"/>
        <v>37725</v>
      </c>
    </row>
    <row r="25" spans="1:9" ht="15.5" x14ac:dyDescent="0.35">
      <c r="A25" s="12">
        <v>21</v>
      </c>
      <c r="B25" s="12" t="s">
        <v>33</v>
      </c>
      <c r="C25" s="12">
        <v>550</v>
      </c>
      <c r="D25" s="12" t="s">
        <v>35</v>
      </c>
      <c r="E25" s="12">
        <v>878</v>
      </c>
      <c r="F25" s="12">
        <v>100</v>
      </c>
      <c r="G25" s="24">
        <f t="shared" si="0"/>
        <v>9658</v>
      </c>
      <c r="H25" s="25">
        <f t="shared" si="1"/>
        <v>56192</v>
      </c>
      <c r="I25" s="26">
        <f t="shared" si="2"/>
        <v>65850</v>
      </c>
    </row>
    <row r="26" spans="1:9" ht="15.5" x14ac:dyDescent="0.35">
      <c r="A26" s="16">
        <v>21</v>
      </c>
      <c r="B26" s="16" t="s">
        <v>33</v>
      </c>
      <c r="C26" s="16">
        <v>590</v>
      </c>
      <c r="D26" s="16" t="s">
        <v>36</v>
      </c>
      <c r="E26" s="16">
        <v>825</v>
      </c>
      <c r="F26" s="16">
        <v>100</v>
      </c>
      <c r="G26" s="27">
        <f t="shared" si="0"/>
        <v>9075</v>
      </c>
      <c r="H26" s="28">
        <f t="shared" si="1"/>
        <v>52800</v>
      </c>
      <c r="I26" s="29">
        <f t="shared" si="2"/>
        <v>61875</v>
      </c>
    </row>
    <row r="27" spans="1:9" ht="15.5" x14ac:dyDescent="0.35">
      <c r="A27" s="12">
        <v>21</v>
      </c>
      <c r="B27" s="12" t="s">
        <v>33</v>
      </c>
      <c r="C27" s="12">
        <v>660</v>
      </c>
      <c r="D27" s="12" t="s">
        <v>37</v>
      </c>
      <c r="E27" s="12">
        <v>471</v>
      </c>
      <c r="F27" s="12">
        <v>100</v>
      </c>
      <c r="G27" s="24">
        <f t="shared" si="0"/>
        <v>5181</v>
      </c>
      <c r="H27" s="25">
        <f t="shared" si="1"/>
        <v>30144</v>
      </c>
      <c r="I27" s="26">
        <f t="shared" si="2"/>
        <v>35325</v>
      </c>
    </row>
    <row r="28" spans="1:9" ht="15.5" x14ac:dyDescent="0.35">
      <c r="A28" s="16">
        <v>21</v>
      </c>
      <c r="B28" s="16" t="s">
        <v>33</v>
      </c>
      <c r="C28" s="16">
        <v>430</v>
      </c>
      <c r="D28" s="16" t="s">
        <v>38</v>
      </c>
      <c r="E28" s="16">
        <v>596</v>
      </c>
      <c r="F28" s="16">
        <v>100</v>
      </c>
      <c r="G28" s="27">
        <f t="shared" si="0"/>
        <v>6556</v>
      </c>
      <c r="H28" s="28">
        <f t="shared" si="1"/>
        <v>38144</v>
      </c>
      <c r="I28" s="29">
        <f t="shared" si="2"/>
        <v>44700</v>
      </c>
    </row>
    <row r="29" spans="1:9" ht="15.5" x14ac:dyDescent="0.35">
      <c r="A29" s="16">
        <v>21</v>
      </c>
      <c r="B29" s="16" t="s">
        <v>33</v>
      </c>
      <c r="C29" s="16">
        <v>460</v>
      </c>
      <c r="D29" s="16" t="s">
        <v>39</v>
      </c>
      <c r="E29" s="16">
        <v>468</v>
      </c>
      <c r="F29" s="16">
        <v>95.04</v>
      </c>
      <c r="G29" s="27">
        <f t="shared" si="0"/>
        <v>5148</v>
      </c>
      <c r="H29" s="28">
        <f t="shared" si="1"/>
        <v>29952</v>
      </c>
      <c r="I29" s="29">
        <f t="shared" si="2"/>
        <v>35100</v>
      </c>
    </row>
    <row r="30" spans="1:9" ht="15.5" x14ac:dyDescent="0.35">
      <c r="A30" s="16">
        <v>21</v>
      </c>
      <c r="B30" s="16" t="s">
        <v>33</v>
      </c>
      <c r="C30" s="16">
        <v>720</v>
      </c>
      <c r="D30" s="16" t="s">
        <v>40</v>
      </c>
      <c r="E30" s="16">
        <v>486</v>
      </c>
      <c r="F30" s="16">
        <v>94.48</v>
      </c>
      <c r="G30" s="27">
        <f t="shared" si="0"/>
        <v>5346</v>
      </c>
      <c r="H30" s="28">
        <f t="shared" si="1"/>
        <v>31104</v>
      </c>
      <c r="I30" s="29">
        <f t="shared" si="2"/>
        <v>36450</v>
      </c>
    </row>
    <row r="31" spans="1:9" ht="15.5" x14ac:dyDescent="0.35">
      <c r="A31" s="12">
        <v>21</v>
      </c>
      <c r="B31" s="12" t="s">
        <v>33</v>
      </c>
      <c r="C31" s="12">
        <v>780</v>
      </c>
      <c r="D31" s="12" t="s">
        <v>41</v>
      </c>
      <c r="E31" s="12">
        <v>601</v>
      </c>
      <c r="F31" s="12">
        <v>93.44</v>
      </c>
      <c r="G31" s="24">
        <f t="shared" si="0"/>
        <v>6611</v>
      </c>
      <c r="H31" s="25">
        <f t="shared" si="1"/>
        <v>38464</v>
      </c>
      <c r="I31" s="26">
        <f t="shared" si="2"/>
        <v>45075</v>
      </c>
    </row>
    <row r="32" spans="1:9" ht="15.5" x14ac:dyDescent="0.35">
      <c r="A32" s="12">
        <v>21</v>
      </c>
      <c r="B32" s="12" t="s">
        <v>33</v>
      </c>
      <c r="C32" s="12">
        <v>60</v>
      </c>
      <c r="D32" s="12" t="s">
        <v>42</v>
      </c>
      <c r="E32" s="12">
        <v>784</v>
      </c>
      <c r="F32" s="12">
        <v>92.66</v>
      </c>
      <c r="G32" s="24">
        <f t="shared" si="0"/>
        <v>8624</v>
      </c>
      <c r="H32" s="25">
        <f t="shared" si="1"/>
        <v>50176</v>
      </c>
      <c r="I32" s="26">
        <f t="shared" si="2"/>
        <v>58800</v>
      </c>
    </row>
    <row r="33" spans="1:9" ht="15.5" x14ac:dyDescent="0.35">
      <c r="A33" s="12">
        <v>26</v>
      </c>
      <c r="B33" s="12" t="s">
        <v>43</v>
      </c>
      <c r="C33" s="12">
        <v>281</v>
      </c>
      <c r="D33" s="12" t="s">
        <v>44</v>
      </c>
      <c r="E33" s="12">
        <v>707</v>
      </c>
      <c r="F33" s="12">
        <v>100</v>
      </c>
      <c r="G33" s="24">
        <f t="shared" si="0"/>
        <v>7777</v>
      </c>
      <c r="H33" s="25">
        <f t="shared" si="1"/>
        <v>45248</v>
      </c>
      <c r="I33" s="26">
        <f t="shared" si="2"/>
        <v>53025</v>
      </c>
    </row>
    <row r="34" spans="1:9" ht="15.5" x14ac:dyDescent="0.35">
      <c r="A34" s="12">
        <v>27</v>
      </c>
      <c r="B34" s="12" t="s">
        <v>45</v>
      </c>
      <c r="C34" s="12">
        <v>520</v>
      </c>
      <c r="D34" s="12" t="s">
        <v>46</v>
      </c>
      <c r="E34" s="12">
        <v>556</v>
      </c>
      <c r="F34" s="12">
        <v>100</v>
      </c>
      <c r="G34" s="24">
        <f t="shared" si="0"/>
        <v>6116</v>
      </c>
      <c r="H34" s="25">
        <f t="shared" si="1"/>
        <v>35584</v>
      </c>
      <c r="I34" s="26">
        <f t="shared" si="2"/>
        <v>41700</v>
      </c>
    </row>
    <row r="35" spans="1:9" ht="15.5" x14ac:dyDescent="0.35">
      <c r="A35" s="16">
        <v>27</v>
      </c>
      <c r="B35" s="16" t="s">
        <v>45</v>
      </c>
      <c r="C35" s="16">
        <v>10</v>
      </c>
      <c r="D35" s="16" t="s">
        <v>47</v>
      </c>
      <c r="E35" s="16">
        <v>481</v>
      </c>
      <c r="F35" s="16">
        <v>100</v>
      </c>
      <c r="G35" s="27">
        <f t="shared" si="0"/>
        <v>5291</v>
      </c>
      <c r="H35" s="28">
        <f t="shared" si="1"/>
        <v>30784</v>
      </c>
      <c r="I35" s="29">
        <f t="shared" si="2"/>
        <v>36075</v>
      </c>
    </row>
    <row r="36" spans="1:9" ht="15.5" x14ac:dyDescent="0.35">
      <c r="A36" s="12">
        <v>27</v>
      </c>
      <c r="B36" s="12" t="s">
        <v>45</v>
      </c>
      <c r="C36" s="12">
        <v>180</v>
      </c>
      <c r="D36" s="12" t="s">
        <v>48</v>
      </c>
      <c r="E36" s="12">
        <v>260</v>
      </c>
      <c r="F36" s="12">
        <v>97.23</v>
      </c>
      <c r="G36" s="24">
        <f t="shared" si="0"/>
        <v>2860</v>
      </c>
      <c r="H36" s="25">
        <f t="shared" si="1"/>
        <v>16640</v>
      </c>
      <c r="I36" s="26">
        <f t="shared" si="2"/>
        <v>19500</v>
      </c>
    </row>
    <row r="37" spans="1:9" ht="15.5" x14ac:dyDescent="0.35">
      <c r="A37" s="12">
        <v>27</v>
      </c>
      <c r="B37" s="12" t="s">
        <v>45</v>
      </c>
      <c r="C37" s="12">
        <v>310</v>
      </c>
      <c r="D37" s="12" t="s">
        <v>49</v>
      </c>
      <c r="E37" s="12">
        <v>349</v>
      </c>
      <c r="F37" s="12">
        <v>88.94</v>
      </c>
      <c r="G37" s="24">
        <f t="shared" si="0"/>
        <v>3839</v>
      </c>
      <c r="H37" s="25">
        <f t="shared" si="1"/>
        <v>22336</v>
      </c>
      <c r="I37" s="26">
        <f t="shared" si="2"/>
        <v>26175</v>
      </c>
    </row>
    <row r="38" spans="1:9" ht="15.5" x14ac:dyDescent="0.35">
      <c r="A38" s="16">
        <v>29</v>
      </c>
      <c r="B38" s="16" t="s">
        <v>50</v>
      </c>
      <c r="C38" s="16">
        <v>1420</v>
      </c>
      <c r="D38" s="16" t="s">
        <v>51</v>
      </c>
      <c r="E38" s="16">
        <v>833</v>
      </c>
      <c r="F38" s="16">
        <v>100</v>
      </c>
      <c r="G38" s="27">
        <f t="shared" si="0"/>
        <v>9163</v>
      </c>
      <c r="H38" s="28">
        <f t="shared" si="1"/>
        <v>53312</v>
      </c>
      <c r="I38" s="29">
        <f t="shared" si="2"/>
        <v>62475</v>
      </c>
    </row>
    <row r="39" spans="1:9" ht="15.5" x14ac:dyDescent="0.35">
      <c r="A39" s="12">
        <v>29</v>
      </c>
      <c r="B39" s="12" t="s">
        <v>50</v>
      </c>
      <c r="C39" s="12">
        <v>1030</v>
      </c>
      <c r="D39" s="12" t="s">
        <v>52</v>
      </c>
      <c r="E39" s="12">
        <v>864</v>
      </c>
      <c r="F39" s="12">
        <v>99.26</v>
      </c>
      <c r="G39" s="24">
        <f t="shared" ref="G39:G70" si="3" xml:space="preserve"> ROUND(E39/75373*829103,2)</f>
        <v>9504</v>
      </c>
      <c r="H39" s="25">
        <f t="shared" ref="H39:H70" si="4">ROUND(E39/75373*4823872,2)</f>
        <v>55296</v>
      </c>
      <c r="I39" s="26">
        <f t="shared" ref="I39:I70" si="5">G39+H39</f>
        <v>64800</v>
      </c>
    </row>
    <row r="40" spans="1:9" ht="15.5" x14ac:dyDescent="0.35">
      <c r="A40" s="16">
        <v>29</v>
      </c>
      <c r="B40" s="16" t="s">
        <v>50</v>
      </c>
      <c r="C40" s="16">
        <v>220</v>
      </c>
      <c r="D40" s="16" t="s">
        <v>53</v>
      </c>
      <c r="E40" s="16">
        <v>634</v>
      </c>
      <c r="F40" s="16">
        <v>97.41</v>
      </c>
      <c r="G40" s="27">
        <f t="shared" si="3"/>
        <v>6974</v>
      </c>
      <c r="H40" s="28">
        <f t="shared" si="4"/>
        <v>40576</v>
      </c>
      <c r="I40" s="29">
        <f t="shared" si="5"/>
        <v>47550</v>
      </c>
    </row>
    <row r="41" spans="1:9" ht="15.5" x14ac:dyDescent="0.35">
      <c r="A41" s="12">
        <v>29</v>
      </c>
      <c r="B41" s="12" t="s">
        <v>50</v>
      </c>
      <c r="C41" s="12">
        <v>970</v>
      </c>
      <c r="D41" s="12" t="s">
        <v>54</v>
      </c>
      <c r="E41" s="12">
        <v>791</v>
      </c>
      <c r="F41" s="12">
        <v>95.68</v>
      </c>
      <c r="G41" s="24">
        <f t="shared" si="3"/>
        <v>8701</v>
      </c>
      <c r="H41" s="25">
        <f t="shared" si="4"/>
        <v>50624</v>
      </c>
      <c r="I41" s="26">
        <f t="shared" si="5"/>
        <v>59325</v>
      </c>
    </row>
    <row r="42" spans="1:9" ht="15.5" x14ac:dyDescent="0.35">
      <c r="A42" s="12">
        <v>29</v>
      </c>
      <c r="B42" s="12" t="s">
        <v>50</v>
      </c>
      <c r="C42" s="12">
        <v>1360</v>
      </c>
      <c r="D42" s="12" t="s">
        <v>55</v>
      </c>
      <c r="E42" s="12">
        <v>579</v>
      </c>
      <c r="F42" s="12">
        <v>95.62</v>
      </c>
      <c r="G42" s="24">
        <f t="shared" si="3"/>
        <v>6369</v>
      </c>
      <c r="H42" s="25">
        <f t="shared" si="4"/>
        <v>37056</v>
      </c>
      <c r="I42" s="26">
        <f t="shared" si="5"/>
        <v>43425</v>
      </c>
    </row>
    <row r="43" spans="1:9" ht="15.5" x14ac:dyDescent="0.35">
      <c r="A43" s="12">
        <v>29</v>
      </c>
      <c r="B43" s="12" t="s">
        <v>50</v>
      </c>
      <c r="C43" s="12">
        <v>1980</v>
      </c>
      <c r="D43" s="12" t="s">
        <v>56</v>
      </c>
      <c r="E43" s="12">
        <v>987</v>
      </c>
      <c r="F43" s="12">
        <v>94.51</v>
      </c>
      <c r="G43" s="24">
        <f t="shared" si="3"/>
        <v>10857</v>
      </c>
      <c r="H43" s="25">
        <f t="shared" si="4"/>
        <v>63168</v>
      </c>
      <c r="I43" s="26">
        <f t="shared" si="5"/>
        <v>74025</v>
      </c>
    </row>
    <row r="44" spans="1:9" ht="15.5" x14ac:dyDescent="0.35">
      <c r="A44" s="16">
        <v>29</v>
      </c>
      <c r="B44" s="16" t="s">
        <v>50</v>
      </c>
      <c r="C44" s="16">
        <v>530</v>
      </c>
      <c r="D44" s="16" t="s">
        <v>57</v>
      </c>
      <c r="E44" s="16">
        <v>387</v>
      </c>
      <c r="F44" s="16">
        <v>93.86</v>
      </c>
      <c r="G44" s="27">
        <f t="shared" si="3"/>
        <v>4257</v>
      </c>
      <c r="H44" s="28">
        <f t="shared" si="4"/>
        <v>24768</v>
      </c>
      <c r="I44" s="29">
        <f t="shared" si="5"/>
        <v>29025</v>
      </c>
    </row>
    <row r="45" spans="1:9" ht="15.5" x14ac:dyDescent="0.35">
      <c r="A45" s="16">
        <v>29</v>
      </c>
      <c r="B45" s="16" t="s">
        <v>50</v>
      </c>
      <c r="C45" s="16">
        <v>890</v>
      </c>
      <c r="D45" s="16" t="s">
        <v>58</v>
      </c>
      <c r="E45" s="16">
        <v>568</v>
      </c>
      <c r="F45" s="16">
        <v>93.23</v>
      </c>
      <c r="G45" s="27">
        <f t="shared" si="3"/>
        <v>6248</v>
      </c>
      <c r="H45" s="28">
        <f t="shared" si="4"/>
        <v>36352</v>
      </c>
      <c r="I45" s="29">
        <f t="shared" si="5"/>
        <v>42600</v>
      </c>
    </row>
    <row r="46" spans="1:9" ht="15.5" x14ac:dyDescent="0.35">
      <c r="A46" s="16">
        <v>29</v>
      </c>
      <c r="B46" s="16" t="s">
        <v>50</v>
      </c>
      <c r="C46" s="16">
        <v>1640</v>
      </c>
      <c r="D46" s="16" t="s">
        <v>59</v>
      </c>
      <c r="E46" s="16">
        <v>547</v>
      </c>
      <c r="F46" s="16">
        <v>91.55</v>
      </c>
      <c r="G46" s="27">
        <f t="shared" si="3"/>
        <v>6017</v>
      </c>
      <c r="H46" s="28">
        <f t="shared" si="4"/>
        <v>35008</v>
      </c>
      <c r="I46" s="29">
        <f t="shared" si="5"/>
        <v>41025</v>
      </c>
    </row>
    <row r="47" spans="1:9" ht="15.5" x14ac:dyDescent="0.35">
      <c r="A47" s="16">
        <v>29</v>
      </c>
      <c r="B47" s="16" t="s">
        <v>50</v>
      </c>
      <c r="C47" s="16">
        <v>520</v>
      </c>
      <c r="D47" s="16" t="s">
        <v>60</v>
      </c>
      <c r="E47" s="16">
        <v>536</v>
      </c>
      <c r="F47" s="16">
        <v>89.25</v>
      </c>
      <c r="G47" s="27">
        <f t="shared" si="3"/>
        <v>5896</v>
      </c>
      <c r="H47" s="28">
        <f t="shared" si="4"/>
        <v>34304</v>
      </c>
      <c r="I47" s="29">
        <f t="shared" si="5"/>
        <v>40200</v>
      </c>
    </row>
    <row r="48" spans="1:9" ht="15.5" x14ac:dyDescent="0.35">
      <c r="A48" s="12">
        <v>38</v>
      </c>
      <c r="B48" s="12" t="s">
        <v>61</v>
      </c>
      <c r="C48" s="12">
        <v>480</v>
      </c>
      <c r="D48" s="12" t="s">
        <v>62</v>
      </c>
      <c r="E48" s="12">
        <v>155</v>
      </c>
      <c r="F48" s="12">
        <v>100</v>
      </c>
      <c r="G48" s="24">
        <f t="shared" si="3"/>
        <v>1705</v>
      </c>
      <c r="H48" s="25">
        <f t="shared" si="4"/>
        <v>9920</v>
      </c>
      <c r="I48" s="26">
        <f t="shared" si="5"/>
        <v>11625</v>
      </c>
    </row>
    <row r="49" spans="1:9" ht="15.5" x14ac:dyDescent="0.35">
      <c r="A49" s="12">
        <v>40</v>
      </c>
      <c r="B49" s="12" t="s">
        <v>63</v>
      </c>
      <c r="C49" s="12">
        <v>50</v>
      </c>
      <c r="D49" s="12" t="s">
        <v>64</v>
      </c>
      <c r="E49" s="12">
        <v>999</v>
      </c>
      <c r="F49" s="12">
        <v>100</v>
      </c>
      <c r="G49" s="24">
        <f t="shared" si="3"/>
        <v>10989</v>
      </c>
      <c r="H49" s="25">
        <f t="shared" si="4"/>
        <v>63936</v>
      </c>
      <c r="I49" s="26">
        <f t="shared" si="5"/>
        <v>74925</v>
      </c>
    </row>
    <row r="50" spans="1:9" ht="15.5" x14ac:dyDescent="0.35">
      <c r="A50" s="12">
        <v>41</v>
      </c>
      <c r="B50" s="12" t="s">
        <v>65</v>
      </c>
      <c r="C50" s="12">
        <v>1521</v>
      </c>
      <c r="D50" s="12" t="s">
        <v>66</v>
      </c>
      <c r="E50" s="12">
        <v>212</v>
      </c>
      <c r="F50" s="12">
        <v>100</v>
      </c>
      <c r="G50" s="24">
        <f t="shared" si="3"/>
        <v>2332</v>
      </c>
      <c r="H50" s="25">
        <f t="shared" si="4"/>
        <v>13568</v>
      </c>
      <c r="I50" s="26">
        <f t="shared" si="5"/>
        <v>15900</v>
      </c>
    </row>
    <row r="51" spans="1:9" ht="15.5" x14ac:dyDescent="0.35">
      <c r="A51" s="12">
        <v>41</v>
      </c>
      <c r="B51" s="12" t="s">
        <v>65</v>
      </c>
      <c r="C51" s="12">
        <v>30</v>
      </c>
      <c r="D51" s="12" t="s">
        <v>67</v>
      </c>
      <c r="E51" s="12">
        <v>660</v>
      </c>
      <c r="F51" s="12">
        <v>100</v>
      </c>
      <c r="G51" s="24">
        <f t="shared" si="3"/>
        <v>7260</v>
      </c>
      <c r="H51" s="25">
        <f t="shared" si="4"/>
        <v>42240</v>
      </c>
      <c r="I51" s="26">
        <f t="shared" si="5"/>
        <v>49500</v>
      </c>
    </row>
    <row r="52" spans="1:9" ht="15.5" x14ac:dyDescent="0.35">
      <c r="A52" s="12">
        <v>41</v>
      </c>
      <c r="B52" s="12" t="s">
        <v>65</v>
      </c>
      <c r="C52" s="12">
        <v>1490</v>
      </c>
      <c r="D52" s="12" t="s">
        <v>68</v>
      </c>
      <c r="E52" s="12">
        <v>182</v>
      </c>
      <c r="F52" s="12">
        <v>100</v>
      </c>
      <c r="G52" s="24">
        <f t="shared" si="3"/>
        <v>2002</v>
      </c>
      <c r="H52" s="25">
        <f t="shared" si="4"/>
        <v>11648</v>
      </c>
      <c r="I52" s="26">
        <f t="shared" si="5"/>
        <v>13650</v>
      </c>
    </row>
    <row r="53" spans="1:9" ht="15.5" x14ac:dyDescent="0.35">
      <c r="A53" s="12">
        <v>41</v>
      </c>
      <c r="B53" s="12" t="s">
        <v>65</v>
      </c>
      <c r="C53" s="12">
        <v>950</v>
      </c>
      <c r="D53" s="12" t="s">
        <v>69</v>
      </c>
      <c r="E53" s="12">
        <v>115</v>
      </c>
      <c r="F53" s="12">
        <v>100</v>
      </c>
      <c r="G53" s="24">
        <f t="shared" si="3"/>
        <v>1265</v>
      </c>
      <c r="H53" s="25">
        <f t="shared" si="4"/>
        <v>7360</v>
      </c>
      <c r="I53" s="26">
        <f t="shared" si="5"/>
        <v>8625</v>
      </c>
    </row>
    <row r="54" spans="1:9" ht="15.5" x14ac:dyDescent="0.35">
      <c r="A54" s="12">
        <v>41</v>
      </c>
      <c r="B54" s="12" t="s">
        <v>65</v>
      </c>
      <c r="C54" s="12">
        <v>1510</v>
      </c>
      <c r="D54" s="12" t="s">
        <v>70</v>
      </c>
      <c r="E54" s="12">
        <v>199</v>
      </c>
      <c r="F54" s="12">
        <v>100</v>
      </c>
      <c r="G54" s="24">
        <f t="shared" si="3"/>
        <v>2189</v>
      </c>
      <c r="H54" s="25">
        <f t="shared" si="4"/>
        <v>12736</v>
      </c>
      <c r="I54" s="26">
        <f t="shared" si="5"/>
        <v>14925</v>
      </c>
    </row>
    <row r="55" spans="1:9" ht="15.5" x14ac:dyDescent="0.35">
      <c r="A55" s="12">
        <v>41</v>
      </c>
      <c r="B55" s="12" t="s">
        <v>65</v>
      </c>
      <c r="C55" s="12">
        <v>1550</v>
      </c>
      <c r="D55" s="12" t="s">
        <v>71</v>
      </c>
      <c r="E55" s="12">
        <v>159</v>
      </c>
      <c r="F55" s="12">
        <v>97.62</v>
      </c>
      <c r="G55" s="24">
        <f t="shared" si="3"/>
        <v>1749</v>
      </c>
      <c r="H55" s="25">
        <f t="shared" si="4"/>
        <v>10176</v>
      </c>
      <c r="I55" s="26">
        <f t="shared" si="5"/>
        <v>11925</v>
      </c>
    </row>
    <row r="56" spans="1:9" ht="15.5" x14ac:dyDescent="0.35">
      <c r="A56" s="12">
        <v>41</v>
      </c>
      <c r="B56" s="12" t="s">
        <v>65</v>
      </c>
      <c r="C56" s="12">
        <v>20</v>
      </c>
      <c r="D56" s="12" t="s">
        <v>72</v>
      </c>
      <c r="E56" s="12">
        <v>542</v>
      </c>
      <c r="F56" s="12">
        <v>90.93</v>
      </c>
      <c r="G56" s="24">
        <f t="shared" si="3"/>
        <v>5962</v>
      </c>
      <c r="H56" s="25">
        <f t="shared" si="4"/>
        <v>34688</v>
      </c>
      <c r="I56" s="26">
        <f t="shared" si="5"/>
        <v>40650</v>
      </c>
    </row>
    <row r="57" spans="1:9" ht="15.5" x14ac:dyDescent="0.35">
      <c r="A57" s="12">
        <v>41</v>
      </c>
      <c r="B57" s="12" t="s">
        <v>65</v>
      </c>
      <c r="C57" s="12">
        <v>1560</v>
      </c>
      <c r="D57" s="12" t="s">
        <v>73</v>
      </c>
      <c r="E57" s="12">
        <v>213</v>
      </c>
      <c r="F57" s="12">
        <v>89.39</v>
      </c>
      <c r="G57" s="24">
        <f t="shared" si="3"/>
        <v>2343</v>
      </c>
      <c r="H57" s="25">
        <f t="shared" si="4"/>
        <v>13632</v>
      </c>
      <c r="I57" s="26">
        <f t="shared" si="5"/>
        <v>15975</v>
      </c>
    </row>
    <row r="58" spans="1:9" ht="15.5" x14ac:dyDescent="0.35">
      <c r="A58" s="12">
        <v>113</v>
      </c>
      <c r="B58" s="12" t="s">
        <v>74</v>
      </c>
      <c r="C58" s="12">
        <v>60</v>
      </c>
      <c r="D58" s="12" t="s">
        <v>75</v>
      </c>
      <c r="E58" s="12">
        <v>468</v>
      </c>
      <c r="F58" s="12">
        <v>96.42</v>
      </c>
      <c r="G58" s="24">
        <f t="shared" si="3"/>
        <v>5148</v>
      </c>
      <c r="H58" s="25">
        <f t="shared" si="4"/>
        <v>29952</v>
      </c>
      <c r="I58" s="26">
        <f t="shared" si="5"/>
        <v>35100</v>
      </c>
    </row>
    <row r="59" spans="1:9" ht="15.5" x14ac:dyDescent="0.35">
      <c r="A59" s="16">
        <v>113</v>
      </c>
      <c r="B59" s="16" t="s">
        <v>74</v>
      </c>
      <c r="C59" s="16">
        <v>191</v>
      </c>
      <c r="D59" s="16" t="s">
        <v>76</v>
      </c>
      <c r="E59" s="16">
        <v>568</v>
      </c>
      <c r="F59" s="16">
        <v>95.78</v>
      </c>
      <c r="G59" s="27">
        <f t="shared" si="3"/>
        <v>6248</v>
      </c>
      <c r="H59" s="28">
        <f t="shared" si="4"/>
        <v>36352</v>
      </c>
      <c r="I59" s="29">
        <f t="shared" si="5"/>
        <v>42600</v>
      </c>
    </row>
    <row r="60" spans="1:9" ht="15.5" x14ac:dyDescent="0.35">
      <c r="A60" s="12">
        <v>113</v>
      </c>
      <c r="B60" s="12" t="s">
        <v>74</v>
      </c>
      <c r="C60" s="12">
        <v>110</v>
      </c>
      <c r="D60" s="12" t="s">
        <v>77</v>
      </c>
      <c r="E60" s="12">
        <v>682</v>
      </c>
      <c r="F60" s="12">
        <v>92.67</v>
      </c>
      <c r="G60" s="24">
        <f t="shared" si="3"/>
        <v>7502</v>
      </c>
      <c r="H60" s="25">
        <f t="shared" si="4"/>
        <v>43648</v>
      </c>
      <c r="I60" s="26">
        <f t="shared" si="5"/>
        <v>51150</v>
      </c>
    </row>
    <row r="61" spans="1:9" ht="15.5" x14ac:dyDescent="0.35">
      <c r="A61" s="12">
        <v>113</v>
      </c>
      <c r="B61" s="12" t="s">
        <v>74</v>
      </c>
      <c r="C61" s="12">
        <v>30</v>
      </c>
      <c r="D61" s="12" t="s">
        <v>78</v>
      </c>
      <c r="E61" s="12">
        <v>527</v>
      </c>
      <c r="F61" s="12">
        <v>89.87</v>
      </c>
      <c r="G61" s="24">
        <f t="shared" si="3"/>
        <v>5797</v>
      </c>
      <c r="H61" s="25">
        <f t="shared" si="4"/>
        <v>33728</v>
      </c>
      <c r="I61" s="26">
        <f t="shared" si="5"/>
        <v>39525</v>
      </c>
    </row>
    <row r="62" spans="1:9" ht="15.5" x14ac:dyDescent="0.35">
      <c r="A62" s="12">
        <v>44</v>
      </c>
      <c r="B62" s="12" t="s">
        <v>79</v>
      </c>
      <c r="C62" s="12">
        <v>590</v>
      </c>
      <c r="D62" s="12" t="s">
        <v>80</v>
      </c>
      <c r="E62" s="12">
        <v>267</v>
      </c>
      <c r="F62" s="12">
        <v>100</v>
      </c>
      <c r="G62" s="24">
        <f t="shared" si="3"/>
        <v>2937</v>
      </c>
      <c r="H62" s="25">
        <f t="shared" si="4"/>
        <v>17088</v>
      </c>
      <c r="I62" s="26">
        <f t="shared" si="5"/>
        <v>20025</v>
      </c>
    </row>
    <row r="63" spans="1:9" ht="15.5" x14ac:dyDescent="0.35">
      <c r="A63" s="12">
        <v>44</v>
      </c>
      <c r="B63" s="12" t="s">
        <v>79</v>
      </c>
      <c r="C63" s="12">
        <v>740</v>
      </c>
      <c r="D63" s="12" t="s">
        <v>81</v>
      </c>
      <c r="E63" s="12">
        <v>255</v>
      </c>
      <c r="F63" s="12">
        <v>100</v>
      </c>
      <c r="G63" s="24">
        <f t="shared" si="3"/>
        <v>2805</v>
      </c>
      <c r="H63" s="25">
        <f t="shared" si="4"/>
        <v>16320</v>
      </c>
      <c r="I63" s="26">
        <f t="shared" si="5"/>
        <v>19125</v>
      </c>
    </row>
    <row r="64" spans="1:9" ht="15.5" x14ac:dyDescent="0.35">
      <c r="A64" s="12">
        <v>44</v>
      </c>
      <c r="B64" s="12" t="s">
        <v>79</v>
      </c>
      <c r="C64" s="12">
        <v>220</v>
      </c>
      <c r="D64" s="12" t="s">
        <v>82</v>
      </c>
      <c r="E64" s="12">
        <v>244</v>
      </c>
      <c r="F64" s="12">
        <v>100</v>
      </c>
      <c r="G64" s="24">
        <f t="shared" si="3"/>
        <v>2684</v>
      </c>
      <c r="H64" s="25">
        <f t="shared" si="4"/>
        <v>15616</v>
      </c>
      <c r="I64" s="26">
        <f t="shared" si="5"/>
        <v>18300</v>
      </c>
    </row>
    <row r="65" spans="1:9" ht="15.5" x14ac:dyDescent="0.35">
      <c r="A65" s="12">
        <v>44</v>
      </c>
      <c r="B65" s="12" t="s">
        <v>79</v>
      </c>
      <c r="C65" s="12">
        <v>661</v>
      </c>
      <c r="D65" s="12" t="s">
        <v>83</v>
      </c>
      <c r="E65" s="12">
        <v>659</v>
      </c>
      <c r="F65" s="12">
        <v>100</v>
      </c>
      <c r="G65" s="24">
        <f t="shared" si="3"/>
        <v>7249</v>
      </c>
      <c r="H65" s="25">
        <f t="shared" si="4"/>
        <v>42176</v>
      </c>
      <c r="I65" s="26">
        <f t="shared" si="5"/>
        <v>49425</v>
      </c>
    </row>
    <row r="66" spans="1:9" ht="15.5" x14ac:dyDescent="0.35">
      <c r="A66" s="12">
        <v>44</v>
      </c>
      <c r="B66" s="12" t="s">
        <v>79</v>
      </c>
      <c r="C66" s="12">
        <v>480</v>
      </c>
      <c r="D66" s="12" t="s">
        <v>84</v>
      </c>
      <c r="E66" s="12">
        <v>467</v>
      </c>
      <c r="F66" s="12">
        <v>100</v>
      </c>
      <c r="G66" s="24">
        <f t="shared" si="3"/>
        <v>5137</v>
      </c>
      <c r="H66" s="25">
        <f t="shared" si="4"/>
        <v>29888</v>
      </c>
      <c r="I66" s="26">
        <f t="shared" si="5"/>
        <v>35025</v>
      </c>
    </row>
    <row r="67" spans="1:9" ht="15.5" x14ac:dyDescent="0.35">
      <c r="A67" s="12">
        <v>44</v>
      </c>
      <c r="B67" s="12" t="s">
        <v>79</v>
      </c>
      <c r="C67" s="12">
        <v>760</v>
      </c>
      <c r="D67" s="12" t="s">
        <v>85</v>
      </c>
      <c r="E67" s="12">
        <v>277</v>
      </c>
      <c r="F67" s="12">
        <v>100</v>
      </c>
      <c r="G67" s="24">
        <f t="shared" si="3"/>
        <v>3047</v>
      </c>
      <c r="H67" s="25">
        <f t="shared" si="4"/>
        <v>17728</v>
      </c>
      <c r="I67" s="26">
        <f t="shared" si="5"/>
        <v>20775</v>
      </c>
    </row>
    <row r="68" spans="1:9" ht="15.5" x14ac:dyDescent="0.35">
      <c r="A68" s="12">
        <v>44</v>
      </c>
      <c r="B68" s="12" t="s">
        <v>79</v>
      </c>
      <c r="C68" s="12">
        <v>872</v>
      </c>
      <c r="D68" s="12" t="s">
        <v>86</v>
      </c>
      <c r="E68" s="12">
        <v>301</v>
      </c>
      <c r="F68" s="12">
        <v>100</v>
      </c>
      <c r="G68" s="24">
        <f t="shared" si="3"/>
        <v>3311</v>
      </c>
      <c r="H68" s="25">
        <f t="shared" si="4"/>
        <v>19264</v>
      </c>
      <c r="I68" s="26">
        <f t="shared" si="5"/>
        <v>22575</v>
      </c>
    </row>
    <row r="69" spans="1:9" ht="15.5" x14ac:dyDescent="0.35">
      <c r="A69" s="12">
        <v>44</v>
      </c>
      <c r="B69" s="12" t="s">
        <v>79</v>
      </c>
      <c r="C69" s="12">
        <v>530</v>
      </c>
      <c r="D69" s="12" t="s">
        <v>87</v>
      </c>
      <c r="E69" s="12">
        <v>419</v>
      </c>
      <c r="F69" s="12">
        <v>100</v>
      </c>
      <c r="G69" s="24">
        <f t="shared" si="3"/>
        <v>4609</v>
      </c>
      <c r="H69" s="25">
        <f t="shared" si="4"/>
        <v>26816</v>
      </c>
      <c r="I69" s="26">
        <f t="shared" si="5"/>
        <v>31425</v>
      </c>
    </row>
    <row r="70" spans="1:9" ht="15.5" x14ac:dyDescent="0.35">
      <c r="A70" s="12">
        <v>44</v>
      </c>
      <c r="B70" s="12" t="s">
        <v>79</v>
      </c>
      <c r="C70" s="12">
        <v>361</v>
      </c>
      <c r="D70" s="12" t="s">
        <v>88</v>
      </c>
      <c r="E70" s="12">
        <v>369</v>
      </c>
      <c r="F70" s="12">
        <v>100</v>
      </c>
      <c r="G70" s="24">
        <f t="shared" si="3"/>
        <v>4059</v>
      </c>
      <c r="H70" s="25">
        <f t="shared" si="4"/>
        <v>23616</v>
      </c>
      <c r="I70" s="26">
        <f t="shared" si="5"/>
        <v>27675</v>
      </c>
    </row>
    <row r="71" spans="1:9" ht="15.5" x14ac:dyDescent="0.35">
      <c r="A71" s="12">
        <v>115</v>
      </c>
      <c r="B71" s="12" t="s">
        <v>89</v>
      </c>
      <c r="C71" s="12">
        <v>70</v>
      </c>
      <c r="D71" s="12" t="s">
        <v>90</v>
      </c>
      <c r="E71" s="12">
        <v>150</v>
      </c>
      <c r="F71" s="12">
        <v>100</v>
      </c>
      <c r="G71" s="24">
        <f t="shared" ref="G71:G102" si="6" xml:space="preserve"> ROUND(E71/75373*829103,2)</f>
        <v>1650</v>
      </c>
      <c r="H71" s="25">
        <f t="shared" ref="H71:H102" si="7">ROUND(E71/75373*4823872,2)</f>
        <v>9600</v>
      </c>
      <c r="I71" s="26">
        <f t="shared" ref="I71:I102" si="8">G71+H71</f>
        <v>11250</v>
      </c>
    </row>
    <row r="72" spans="1:9" ht="15.5" x14ac:dyDescent="0.35">
      <c r="A72" s="12">
        <v>115</v>
      </c>
      <c r="B72" s="12" t="s">
        <v>89</v>
      </c>
      <c r="C72" s="12">
        <v>270</v>
      </c>
      <c r="D72" s="12" t="s">
        <v>91</v>
      </c>
      <c r="E72" s="12">
        <v>315</v>
      </c>
      <c r="F72" s="12">
        <v>100</v>
      </c>
      <c r="G72" s="24">
        <f t="shared" si="6"/>
        <v>3465</v>
      </c>
      <c r="H72" s="25">
        <f t="shared" si="7"/>
        <v>20160</v>
      </c>
      <c r="I72" s="26">
        <f t="shared" si="8"/>
        <v>23625</v>
      </c>
    </row>
    <row r="73" spans="1:9" ht="15.5" x14ac:dyDescent="0.35">
      <c r="A73" s="12">
        <v>115</v>
      </c>
      <c r="B73" s="12" t="s">
        <v>89</v>
      </c>
      <c r="C73" s="12">
        <v>360</v>
      </c>
      <c r="D73" s="12" t="s">
        <v>92</v>
      </c>
      <c r="E73" s="12">
        <v>381</v>
      </c>
      <c r="F73" s="12">
        <v>100</v>
      </c>
      <c r="G73" s="24">
        <f t="shared" si="6"/>
        <v>4191</v>
      </c>
      <c r="H73" s="25">
        <f t="shared" si="7"/>
        <v>24384</v>
      </c>
      <c r="I73" s="26">
        <f t="shared" si="8"/>
        <v>28575</v>
      </c>
    </row>
    <row r="74" spans="1:9" ht="15.5" x14ac:dyDescent="0.35">
      <c r="A74" s="12">
        <v>115</v>
      </c>
      <c r="B74" s="12" t="s">
        <v>89</v>
      </c>
      <c r="C74" s="12">
        <v>250</v>
      </c>
      <c r="D74" s="12" t="s">
        <v>93</v>
      </c>
      <c r="E74" s="12">
        <v>160</v>
      </c>
      <c r="F74" s="12">
        <v>100</v>
      </c>
      <c r="G74" s="24">
        <f t="shared" si="6"/>
        <v>1760</v>
      </c>
      <c r="H74" s="25">
        <f t="shared" si="7"/>
        <v>10240</v>
      </c>
      <c r="I74" s="26">
        <f t="shared" si="8"/>
        <v>12000</v>
      </c>
    </row>
    <row r="75" spans="1:9" ht="15.5" x14ac:dyDescent="0.35">
      <c r="A75" s="12">
        <v>115</v>
      </c>
      <c r="B75" s="12" t="s">
        <v>89</v>
      </c>
      <c r="C75" s="12">
        <v>1102</v>
      </c>
      <c r="D75" s="12" t="s">
        <v>94</v>
      </c>
      <c r="E75" s="12">
        <v>407</v>
      </c>
      <c r="F75" s="12">
        <v>100</v>
      </c>
      <c r="G75" s="24">
        <f t="shared" si="6"/>
        <v>4477</v>
      </c>
      <c r="H75" s="25">
        <f t="shared" si="7"/>
        <v>26048</v>
      </c>
      <c r="I75" s="26">
        <f t="shared" si="8"/>
        <v>30525</v>
      </c>
    </row>
    <row r="76" spans="1:9" ht="15.5" x14ac:dyDescent="0.35">
      <c r="A76" s="12">
        <v>115</v>
      </c>
      <c r="B76" s="12" t="s">
        <v>89</v>
      </c>
      <c r="C76" s="12">
        <v>300</v>
      </c>
      <c r="D76" s="12" t="s">
        <v>95</v>
      </c>
      <c r="E76" s="12">
        <v>397</v>
      </c>
      <c r="F76" s="12">
        <v>100</v>
      </c>
      <c r="G76" s="24">
        <f t="shared" si="6"/>
        <v>4367</v>
      </c>
      <c r="H76" s="25">
        <f t="shared" si="7"/>
        <v>25408</v>
      </c>
      <c r="I76" s="26">
        <f t="shared" si="8"/>
        <v>29775</v>
      </c>
    </row>
    <row r="77" spans="1:9" ht="15.5" x14ac:dyDescent="0.35">
      <c r="A77" s="16">
        <v>115</v>
      </c>
      <c r="B77" s="16" t="s">
        <v>89</v>
      </c>
      <c r="C77" s="16">
        <v>370</v>
      </c>
      <c r="D77" s="16" t="s">
        <v>96</v>
      </c>
      <c r="E77" s="16">
        <v>312</v>
      </c>
      <c r="F77" s="16">
        <v>97.44</v>
      </c>
      <c r="G77" s="27">
        <f t="shared" si="6"/>
        <v>3432</v>
      </c>
      <c r="H77" s="28">
        <f t="shared" si="7"/>
        <v>19968</v>
      </c>
      <c r="I77" s="29">
        <f t="shared" si="8"/>
        <v>23400</v>
      </c>
    </row>
    <row r="78" spans="1:9" ht="15.5" x14ac:dyDescent="0.35">
      <c r="A78" s="12">
        <v>115</v>
      </c>
      <c r="B78" s="12" t="s">
        <v>89</v>
      </c>
      <c r="C78" s="12">
        <v>90</v>
      </c>
      <c r="D78" s="12" t="s">
        <v>97</v>
      </c>
      <c r="E78" s="12">
        <v>205</v>
      </c>
      <c r="F78" s="12">
        <v>93.66</v>
      </c>
      <c r="G78" s="24">
        <f t="shared" si="6"/>
        <v>2255</v>
      </c>
      <c r="H78" s="25">
        <f t="shared" si="7"/>
        <v>13120</v>
      </c>
      <c r="I78" s="26">
        <f t="shared" si="8"/>
        <v>15375</v>
      </c>
    </row>
    <row r="79" spans="1:9" ht="15.5" x14ac:dyDescent="0.35">
      <c r="A79" s="12">
        <v>116</v>
      </c>
      <c r="B79" s="12" t="s">
        <v>98</v>
      </c>
      <c r="C79" s="12">
        <v>222</v>
      </c>
      <c r="D79" s="12" t="s">
        <v>99</v>
      </c>
      <c r="E79" s="12">
        <v>410</v>
      </c>
      <c r="F79" s="12">
        <v>100</v>
      </c>
      <c r="G79" s="24">
        <f t="shared" si="6"/>
        <v>4510</v>
      </c>
      <c r="H79" s="25">
        <f t="shared" si="7"/>
        <v>26240</v>
      </c>
      <c r="I79" s="26">
        <f t="shared" si="8"/>
        <v>30750</v>
      </c>
    </row>
    <row r="80" spans="1:9" ht="15.5" x14ac:dyDescent="0.35">
      <c r="A80" s="12">
        <v>116</v>
      </c>
      <c r="B80" s="12" t="s">
        <v>98</v>
      </c>
      <c r="C80" s="12">
        <v>223</v>
      </c>
      <c r="D80" s="12" t="s">
        <v>100</v>
      </c>
      <c r="E80" s="12">
        <v>341</v>
      </c>
      <c r="F80" s="12">
        <v>100</v>
      </c>
      <c r="G80" s="24">
        <f t="shared" si="6"/>
        <v>3751</v>
      </c>
      <c r="H80" s="25">
        <f t="shared" si="7"/>
        <v>21824</v>
      </c>
      <c r="I80" s="26">
        <f t="shared" si="8"/>
        <v>25575</v>
      </c>
    </row>
    <row r="81" spans="1:9" ht="15.5" x14ac:dyDescent="0.35">
      <c r="A81" s="12">
        <v>116</v>
      </c>
      <c r="B81" s="12" t="s">
        <v>98</v>
      </c>
      <c r="C81" s="12">
        <v>224</v>
      </c>
      <c r="D81" s="12" t="s">
        <v>101</v>
      </c>
      <c r="E81" s="12">
        <v>111</v>
      </c>
      <c r="F81" s="12">
        <v>100</v>
      </c>
      <c r="G81" s="24">
        <f t="shared" si="6"/>
        <v>1221</v>
      </c>
      <c r="H81" s="25">
        <f t="shared" si="7"/>
        <v>7104</v>
      </c>
      <c r="I81" s="26">
        <f t="shared" si="8"/>
        <v>8325</v>
      </c>
    </row>
    <row r="82" spans="1:9" ht="15.5" x14ac:dyDescent="0.35">
      <c r="A82" s="12">
        <v>117</v>
      </c>
      <c r="B82" s="12" t="s">
        <v>102</v>
      </c>
      <c r="C82" s="12">
        <v>1411</v>
      </c>
      <c r="D82" s="12" t="s">
        <v>103</v>
      </c>
      <c r="E82" s="12">
        <v>247</v>
      </c>
      <c r="F82" s="12">
        <v>100</v>
      </c>
      <c r="G82" s="24">
        <f t="shared" si="6"/>
        <v>2717</v>
      </c>
      <c r="H82" s="25">
        <f t="shared" si="7"/>
        <v>15808</v>
      </c>
      <c r="I82" s="26">
        <f t="shared" si="8"/>
        <v>18525</v>
      </c>
    </row>
    <row r="83" spans="1:9" ht="15.5" x14ac:dyDescent="0.35">
      <c r="A83" s="12">
        <v>117</v>
      </c>
      <c r="B83" s="12" t="s">
        <v>102</v>
      </c>
      <c r="C83" s="12">
        <v>1120</v>
      </c>
      <c r="D83" s="12" t="s">
        <v>104</v>
      </c>
      <c r="E83" s="12">
        <v>457</v>
      </c>
      <c r="F83" s="12">
        <v>100</v>
      </c>
      <c r="G83" s="24">
        <f t="shared" si="6"/>
        <v>5027</v>
      </c>
      <c r="H83" s="25">
        <f t="shared" si="7"/>
        <v>29248</v>
      </c>
      <c r="I83" s="26">
        <f t="shared" si="8"/>
        <v>34275</v>
      </c>
    </row>
    <row r="84" spans="1:9" ht="15.5" x14ac:dyDescent="0.35">
      <c r="A84" s="12">
        <v>117</v>
      </c>
      <c r="B84" s="12" t="s">
        <v>102</v>
      </c>
      <c r="C84" s="12">
        <v>130</v>
      </c>
      <c r="D84" s="12" t="s">
        <v>105</v>
      </c>
      <c r="E84" s="12">
        <v>547</v>
      </c>
      <c r="F84" s="12">
        <v>100</v>
      </c>
      <c r="G84" s="24">
        <f t="shared" si="6"/>
        <v>6017</v>
      </c>
      <c r="H84" s="25">
        <f t="shared" si="7"/>
        <v>35008</v>
      </c>
      <c r="I84" s="26">
        <f t="shared" si="8"/>
        <v>41025</v>
      </c>
    </row>
    <row r="85" spans="1:9" ht="15.5" x14ac:dyDescent="0.35">
      <c r="A85" s="12">
        <v>117</v>
      </c>
      <c r="B85" s="12" t="s">
        <v>102</v>
      </c>
      <c r="C85" s="12">
        <v>1404</v>
      </c>
      <c r="D85" s="12" t="s">
        <v>106</v>
      </c>
      <c r="E85" s="12">
        <v>566</v>
      </c>
      <c r="F85" s="12">
        <v>100</v>
      </c>
      <c r="G85" s="24">
        <f t="shared" si="6"/>
        <v>6226</v>
      </c>
      <c r="H85" s="25">
        <f t="shared" si="7"/>
        <v>36224</v>
      </c>
      <c r="I85" s="26">
        <f t="shared" si="8"/>
        <v>42450</v>
      </c>
    </row>
    <row r="86" spans="1:9" ht="15.5" x14ac:dyDescent="0.35">
      <c r="A86" s="12">
        <v>117</v>
      </c>
      <c r="B86" s="12" t="s">
        <v>102</v>
      </c>
      <c r="C86" s="12">
        <v>1170</v>
      </c>
      <c r="D86" s="12" t="s">
        <v>107</v>
      </c>
      <c r="E86" s="12">
        <v>603</v>
      </c>
      <c r="F86" s="12">
        <v>100</v>
      </c>
      <c r="G86" s="24">
        <f t="shared" si="6"/>
        <v>6633</v>
      </c>
      <c r="H86" s="25">
        <f t="shared" si="7"/>
        <v>38592</v>
      </c>
      <c r="I86" s="26">
        <f t="shared" si="8"/>
        <v>45225</v>
      </c>
    </row>
    <row r="87" spans="1:9" ht="15.5" x14ac:dyDescent="0.35">
      <c r="A87" s="12">
        <v>117</v>
      </c>
      <c r="B87" s="12" t="s">
        <v>102</v>
      </c>
      <c r="C87" s="12">
        <v>320</v>
      </c>
      <c r="D87" s="12" t="s">
        <v>108</v>
      </c>
      <c r="E87" s="12">
        <v>481</v>
      </c>
      <c r="F87" s="12">
        <v>100</v>
      </c>
      <c r="G87" s="24">
        <f t="shared" si="6"/>
        <v>5291</v>
      </c>
      <c r="H87" s="25">
        <f t="shared" si="7"/>
        <v>30784</v>
      </c>
      <c r="I87" s="26">
        <f t="shared" si="8"/>
        <v>36075</v>
      </c>
    </row>
    <row r="88" spans="1:9" ht="15.5" x14ac:dyDescent="0.35">
      <c r="A88" s="12">
        <v>117</v>
      </c>
      <c r="B88" s="12" t="s">
        <v>102</v>
      </c>
      <c r="C88" s="12">
        <v>250</v>
      </c>
      <c r="D88" s="12" t="s">
        <v>109</v>
      </c>
      <c r="E88" s="12">
        <v>481</v>
      </c>
      <c r="F88" s="12">
        <v>100</v>
      </c>
      <c r="G88" s="24">
        <f t="shared" si="6"/>
        <v>5291</v>
      </c>
      <c r="H88" s="25">
        <f t="shared" si="7"/>
        <v>30784</v>
      </c>
      <c r="I88" s="26">
        <f t="shared" si="8"/>
        <v>36075</v>
      </c>
    </row>
    <row r="89" spans="1:9" ht="15.5" x14ac:dyDescent="0.35">
      <c r="A89" s="12">
        <v>117</v>
      </c>
      <c r="B89" s="12" t="s">
        <v>102</v>
      </c>
      <c r="C89" s="12">
        <v>70</v>
      </c>
      <c r="D89" s="12" t="s">
        <v>110</v>
      </c>
      <c r="E89" s="12">
        <v>453</v>
      </c>
      <c r="F89" s="12">
        <v>100</v>
      </c>
      <c r="G89" s="24">
        <f t="shared" si="6"/>
        <v>4983</v>
      </c>
      <c r="H89" s="25">
        <f t="shared" si="7"/>
        <v>28992</v>
      </c>
      <c r="I89" s="26">
        <f t="shared" si="8"/>
        <v>33975</v>
      </c>
    </row>
    <row r="90" spans="1:9" ht="15.5" x14ac:dyDescent="0.35">
      <c r="A90" s="12">
        <v>117</v>
      </c>
      <c r="B90" s="12" t="s">
        <v>102</v>
      </c>
      <c r="C90" s="12">
        <v>200</v>
      </c>
      <c r="D90" s="12" t="s">
        <v>111</v>
      </c>
      <c r="E90" s="12">
        <v>435</v>
      </c>
      <c r="F90" s="12">
        <v>100</v>
      </c>
      <c r="G90" s="24">
        <f t="shared" si="6"/>
        <v>4785</v>
      </c>
      <c r="H90" s="25">
        <f t="shared" si="7"/>
        <v>27840</v>
      </c>
      <c r="I90" s="26">
        <f t="shared" si="8"/>
        <v>32625</v>
      </c>
    </row>
    <row r="91" spans="1:9" ht="15.5" x14ac:dyDescent="0.35">
      <c r="A91" s="12">
        <v>117</v>
      </c>
      <c r="B91" s="12" t="s">
        <v>102</v>
      </c>
      <c r="C91" s="12">
        <v>1240</v>
      </c>
      <c r="D91" s="12" t="s">
        <v>112</v>
      </c>
      <c r="E91" s="12">
        <v>474</v>
      </c>
      <c r="F91" s="12">
        <v>100</v>
      </c>
      <c r="G91" s="24">
        <f t="shared" si="6"/>
        <v>5214</v>
      </c>
      <c r="H91" s="25">
        <f t="shared" si="7"/>
        <v>30336</v>
      </c>
      <c r="I91" s="26">
        <f t="shared" si="8"/>
        <v>35550</v>
      </c>
    </row>
    <row r="92" spans="1:9" ht="15.5" x14ac:dyDescent="0.35">
      <c r="A92" s="12">
        <v>117</v>
      </c>
      <c r="B92" s="12" t="s">
        <v>102</v>
      </c>
      <c r="C92" s="12">
        <v>1230</v>
      </c>
      <c r="D92" s="12" t="s">
        <v>113</v>
      </c>
      <c r="E92" s="12">
        <v>522</v>
      </c>
      <c r="F92" s="12">
        <v>95.33</v>
      </c>
      <c r="G92" s="24">
        <f t="shared" si="6"/>
        <v>5742</v>
      </c>
      <c r="H92" s="25">
        <f t="shared" si="7"/>
        <v>33408</v>
      </c>
      <c r="I92" s="26">
        <f t="shared" si="8"/>
        <v>39150</v>
      </c>
    </row>
    <row r="93" spans="1:9" ht="15.5" x14ac:dyDescent="0.35">
      <c r="A93" s="12">
        <v>117</v>
      </c>
      <c r="B93" s="12" t="s">
        <v>102</v>
      </c>
      <c r="C93" s="12">
        <v>50</v>
      </c>
      <c r="D93" s="12" t="s">
        <v>114</v>
      </c>
      <c r="E93" s="12">
        <v>393</v>
      </c>
      <c r="F93" s="12">
        <v>94.05</v>
      </c>
      <c r="G93" s="24">
        <f t="shared" si="6"/>
        <v>4323</v>
      </c>
      <c r="H93" s="25">
        <f t="shared" si="7"/>
        <v>25152</v>
      </c>
      <c r="I93" s="26">
        <f t="shared" si="8"/>
        <v>29475</v>
      </c>
    </row>
    <row r="94" spans="1:9" ht="15.5" x14ac:dyDescent="0.35">
      <c r="A94" s="12">
        <v>118</v>
      </c>
      <c r="B94" s="12" t="s">
        <v>115</v>
      </c>
      <c r="C94" s="12">
        <v>530</v>
      </c>
      <c r="D94" s="12" t="s">
        <v>116</v>
      </c>
      <c r="E94" s="12">
        <v>229</v>
      </c>
      <c r="F94" s="12">
        <v>100</v>
      </c>
      <c r="G94" s="24">
        <f t="shared" si="6"/>
        <v>2519</v>
      </c>
      <c r="H94" s="25">
        <f t="shared" si="7"/>
        <v>14656</v>
      </c>
      <c r="I94" s="26">
        <f t="shared" si="8"/>
        <v>17175</v>
      </c>
    </row>
    <row r="95" spans="1:9" ht="15.5" x14ac:dyDescent="0.35">
      <c r="A95" s="12">
        <v>118</v>
      </c>
      <c r="B95" s="12" t="s">
        <v>115</v>
      </c>
      <c r="C95" s="12">
        <v>430</v>
      </c>
      <c r="D95" s="12" t="s">
        <v>117</v>
      </c>
      <c r="E95" s="12">
        <v>579</v>
      </c>
      <c r="F95" s="12">
        <v>100</v>
      </c>
      <c r="G95" s="24">
        <f t="shared" si="6"/>
        <v>6369</v>
      </c>
      <c r="H95" s="25">
        <f t="shared" si="7"/>
        <v>37056</v>
      </c>
      <c r="I95" s="26">
        <f t="shared" si="8"/>
        <v>43425</v>
      </c>
    </row>
    <row r="96" spans="1:9" ht="15.5" x14ac:dyDescent="0.35">
      <c r="A96" s="12">
        <v>118</v>
      </c>
      <c r="B96" s="12" t="s">
        <v>115</v>
      </c>
      <c r="C96" s="12">
        <v>820</v>
      </c>
      <c r="D96" s="12" t="s">
        <v>118</v>
      </c>
      <c r="E96" s="12">
        <v>237</v>
      </c>
      <c r="F96" s="12">
        <v>100</v>
      </c>
      <c r="G96" s="24">
        <f t="shared" si="6"/>
        <v>2607</v>
      </c>
      <c r="H96" s="25">
        <f t="shared" si="7"/>
        <v>15168</v>
      </c>
      <c r="I96" s="26">
        <f t="shared" si="8"/>
        <v>17775</v>
      </c>
    </row>
    <row r="97" spans="1:9" ht="15.5" x14ac:dyDescent="0.35">
      <c r="A97" s="12">
        <v>118</v>
      </c>
      <c r="B97" s="12" t="s">
        <v>115</v>
      </c>
      <c r="C97" s="12">
        <v>220</v>
      </c>
      <c r="D97" s="12" t="s">
        <v>119</v>
      </c>
      <c r="E97" s="12">
        <v>296</v>
      </c>
      <c r="F97" s="12">
        <v>100</v>
      </c>
      <c r="G97" s="24">
        <f t="shared" si="6"/>
        <v>3256</v>
      </c>
      <c r="H97" s="25">
        <f t="shared" si="7"/>
        <v>18944</v>
      </c>
      <c r="I97" s="26">
        <f t="shared" si="8"/>
        <v>22200</v>
      </c>
    </row>
    <row r="98" spans="1:9" ht="15.5" x14ac:dyDescent="0.35">
      <c r="A98" s="12">
        <v>118</v>
      </c>
      <c r="B98" s="12" t="s">
        <v>115</v>
      </c>
      <c r="C98" s="12">
        <v>520</v>
      </c>
      <c r="D98" s="12" t="s">
        <v>120</v>
      </c>
      <c r="E98" s="12">
        <v>256</v>
      </c>
      <c r="F98" s="12">
        <v>100</v>
      </c>
      <c r="G98" s="24">
        <f t="shared" si="6"/>
        <v>2816</v>
      </c>
      <c r="H98" s="25">
        <f t="shared" si="7"/>
        <v>16384</v>
      </c>
      <c r="I98" s="26">
        <f t="shared" si="8"/>
        <v>19200</v>
      </c>
    </row>
    <row r="99" spans="1:9" ht="15.5" x14ac:dyDescent="0.35">
      <c r="A99" s="12">
        <v>118</v>
      </c>
      <c r="B99" s="12" t="s">
        <v>115</v>
      </c>
      <c r="C99" s="12">
        <v>630</v>
      </c>
      <c r="D99" s="12" t="s">
        <v>121</v>
      </c>
      <c r="E99" s="12">
        <v>437</v>
      </c>
      <c r="F99" s="12">
        <v>100</v>
      </c>
      <c r="G99" s="24">
        <f t="shared" si="6"/>
        <v>4807</v>
      </c>
      <c r="H99" s="25">
        <f t="shared" si="7"/>
        <v>27968</v>
      </c>
      <c r="I99" s="26">
        <f t="shared" si="8"/>
        <v>32775</v>
      </c>
    </row>
    <row r="100" spans="1:9" ht="15.5" x14ac:dyDescent="0.35">
      <c r="A100" s="12">
        <v>118</v>
      </c>
      <c r="B100" s="12" t="s">
        <v>115</v>
      </c>
      <c r="C100" s="12">
        <v>480</v>
      </c>
      <c r="D100" s="12" t="s">
        <v>122</v>
      </c>
      <c r="E100" s="12">
        <v>474</v>
      </c>
      <c r="F100" s="12">
        <v>100</v>
      </c>
      <c r="G100" s="24">
        <f t="shared" si="6"/>
        <v>5214</v>
      </c>
      <c r="H100" s="25">
        <f t="shared" si="7"/>
        <v>30336</v>
      </c>
      <c r="I100" s="26">
        <f t="shared" si="8"/>
        <v>35550</v>
      </c>
    </row>
    <row r="101" spans="1:9" ht="15.5" x14ac:dyDescent="0.35">
      <c r="A101" s="12">
        <v>118</v>
      </c>
      <c r="B101" s="12" t="s">
        <v>115</v>
      </c>
      <c r="C101" s="12">
        <v>131</v>
      </c>
      <c r="D101" s="12" t="s">
        <v>123</v>
      </c>
      <c r="E101" s="12">
        <v>270</v>
      </c>
      <c r="F101" s="12">
        <v>100</v>
      </c>
      <c r="G101" s="24">
        <f t="shared" si="6"/>
        <v>2970</v>
      </c>
      <c r="H101" s="25">
        <f t="shared" si="7"/>
        <v>17280</v>
      </c>
      <c r="I101" s="26">
        <f t="shared" si="8"/>
        <v>20250</v>
      </c>
    </row>
    <row r="102" spans="1:9" ht="15.5" x14ac:dyDescent="0.35">
      <c r="A102" s="12">
        <v>118</v>
      </c>
      <c r="B102" s="12" t="s">
        <v>115</v>
      </c>
      <c r="C102" s="12">
        <v>610</v>
      </c>
      <c r="D102" s="12" t="s">
        <v>124</v>
      </c>
      <c r="E102" s="12">
        <v>577</v>
      </c>
      <c r="F102" s="12">
        <v>100</v>
      </c>
      <c r="G102" s="24">
        <f t="shared" si="6"/>
        <v>6347</v>
      </c>
      <c r="H102" s="25">
        <f t="shared" si="7"/>
        <v>36928</v>
      </c>
      <c r="I102" s="26">
        <f t="shared" si="8"/>
        <v>43275</v>
      </c>
    </row>
    <row r="103" spans="1:9" ht="15.5" x14ac:dyDescent="0.35">
      <c r="A103" s="12">
        <v>118</v>
      </c>
      <c r="B103" s="12" t="s">
        <v>115</v>
      </c>
      <c r="C103" s="12">
        <v>620</v>
      </c>
      <c r="D103" s="12" t="s">
        <v>125</v>
      </c>
      <c r="E103" s="12">
        <v>398</v>
      </c>
      <c r="F103" s="12">
        <v>100</v>
      </c>
      <c r="G103" s="24">
        <f t="shared" ref="G103:G134" si="9" xml:space="preserve"> ROUND(E103/75373*829103,2)</f>
        <v>4378</v>
      </c>
      <c r="H103" s="25">
        <f t="shared" ref="H103:H134" si="10">ROUND(E103/75373*4823872,2)</f>
        <v>25472</v>
      </c>
      <c r="I103" s="26">
        <f t="shared" ref="I103:I134" si="11">G103+H103</f>
        <v>29850</v>
      </c>
    </row>
    <row r="104" spans="1:9" ht="15.5" x14ac:dyDescent="0.35">
      <c r="A104" s="12">
        <v>118</v>
      </c>
      <c r="B104" s="12" t="s">
        <v>115</v>
      </c>
      <c r="C104" s="12">
        <v>500</v>
      </c>
      <c r="D104" s="12" t="s">
        <v>126</v>
      </c>
      <c r="E104" s="12">
        <v>466</v>
      </c>
      <c r="F104" s="12">
        <v>100</v>
      </c>
      <c r="G104" s="24">
        <f t="shared" si="9"/>
        <v>5126</v>
      </c>
      <c r="H104" s="25">
        <f t="shared" si="10"/>
        <v>29824</v>
      </c>
      <c r="I104" s="26">
        <f t="shared" si="11"/>
        <v>34950</v>
      </c>
    </row>
    <row r="105" spans="1:9" ht="15.5" x14ac:dyDescent="0.35">
      <c r="A105" s="12">
        <v>118</v>
      </c>
      <c r="B105" s="12" t="s">
        <v>115</v>
      </c>
      <c r="C105" s="12">
        <v>420</v>
      </c>
      <c r="D105" s="12" t="s">
        <v>127</v>
      </c>
      <c r="E105" s="12">
        <v>484</v>
      </c>
      <c r="F105" s="12">
        <v>100</v>
      </c>
      <c r="G105" s="24">
        <f t="shared" si="9"/>
        <v>5324</v>
      </c>
      <c r="H105" s="25">
        <f t="shared" si="10"/>
        <v>30976</v>
      </c>
      <c r="I105" s="26">
        <f t="shared" si="11"/>
        <v>36300</v>
      </c>
    </row>
    <row r="106" spans="1:9" ht="15.5" x14ac:dyDescent="0.35">
      <c r="A106" s="12">
        <v>118</v>
      </c>
      <c r="B106" s="12" t="s">
        <v>115</v>
      </c>
      <c r="C106" s="12">
        <v>100</v>
      </c>
      <c r="D106" s="12" t="s">
        <v>128</v>
      </c>
      <c r="E106" s="12">
        <v>528</v>
      </c>
      <c r="F106" s="12">
        <v>100</v>
      </c>
      <c r="G106" s="24">
        <f t="shared" si="9"/>
        <v>5808</v>
      </c>
      <c r="H106" s="25">
        <f t="shared" si="10"/>
        <v>33792</v>
      </c>
      <c r="I106" s="26">
        <f t="shared" si="11"/>
        <v>39600</v>
      </c>
    </row>
    <row r="107" spans="1:9" ht="15.5" x14ac:dyDescent="0.35">
      <c r="A107" s="12">
        <v>118</v>
      </c>
      <c r="B107" s="12" t="s">
        <v>115</v>
      </c>
      <c r="C107" s="12">
        <v>650</v>
      </c>
      <c r="D107" s="12" t="s">
        <v>129</v>
      </c>
      <c r="E107" s="12">
        <v>477</v>
      </c>
      <c r="F107" s="12">
        <v>100</v>
      </c>
      <c r="G107" s="24">
        <f t="shared" si="9"/>
        <v>5247</v>
      </c>
      <c r="H107" s="25">
        <f t="shared" si="10"/>
        <v>30528</v>
      </c>
      <c r="I107" s="26">
        <f t="shared" si="11"/>
        <v>35775</v>
      </c>
    </row>
    <row r="108" spans="1:9" ht="15.5" x14ac:dyDescent="0.35">
      <c r="A108" s="12">
        <v>118</v>
      </c>
      <c r="B108" s="12" t="s">
        <v>115</v>
      </c>
      <c r="C108" s="12">
        <v>550</v>
      </c>
      <c r="D108" s="12" t="s">
        <v>130</v>
      </c>
      <c r="E108" s="12">
        <v>594</v>
      </c>
      <c r="F108" s="12">
        <v>100</v>
      </c>
      <c r="G108" s="24">
        <f t="shared" si="9"/>
        <v>6534</v>
      </c>
      <c r="H108" s="25">
        <f t="shared" si="10"/>
        <v>38016</v>
      </c>
      <c r="I108" s="26">
        <f t="shared" si="11"/>
        <v>44550</v>
      </c>
    </row>
    <row r="109" spans="1:9" ht="15.5" x14ac:dyDescent="0.35">
      <c r="A109" s="12">
        <v>118</v>
      </c>
      <c r="B109" s="12" t="s">
        <v>115</v>
      </c>
      <c r="C109" s="12">
        <v>471</v>
      </c>
      <c r="D109" s="12" t="s">
        <v>131</v>
      </c>
      <c r="E109" s="12">
        <v>490</v>
      </c>
      <c r="F109" s="12">
        <v>100</v>
      </c>
      <c r="G109" s="24">
        <f t="shared" si="9"/>
        <v>5390</v>
      </c>
      <c r="H109" s="25">
        <f t="shared" si="10"/>
        <v>31360</v>
      </c>
      <c r="I109" s="26">
        <f t="shared" si="11"/>
        <v>36750</v>
      </c>
    </row>
    <row r="110" spans="1:9" ht="15.5" x14ac:dyDescent="0.35">
      <c r="A110" s="12">
        <v>118</v>
      </c>
      <c r="B110" s="12" t="s">
        <v>115</v>
      </c>
      <c r="C110" s="12">
        <v>682</v>
      </c>
      <c r="D110" s="12" t="s">
        <v>132</v>
      </c>
      <c r="E110" s="12">
        <v>633</v>
      </c>
      <c r="F110" s="12">
        <v>100</v>
      </c>
      <c r="G110" s="24">
        <f t="shared" si="9"/>
        <v>6963</v>
      </c>
      <c r="H110" s="25">
        <f t="shared" si="10"/>
        <v>40512</v>
      </c>
      <c r="I110" s="26">
        <f t="shared" si="11"/>
        <v>47475</v>
      </c>
    </row>
    <row r="111" spans="1:9" ht="15.5" x14ac:dyDescent="0.35">
      <c r="A111" s="12">
        <v>118</v>
      </c>
      <c r="B111" s="12" t="s">
        <v>115</v>
      </c>
      <c r="C111" s="12">
        <v>510</v>
      </c>
      <c r="D111" s="12" t="s">
        <v>133</v>
      </c>
      <c r="E111" s="12">
        <v>181</v>
      </c>
      <c r="F111" s="12">
        <v>100</v>
      </c>
      <c r="G111" s="24">
        <f t="shared" si="9"/>
        <v>1991</v>
      </c>
      <c r="H111" s="25">
        <f t="shared" si="10"/>
        <v>11584</v>
      </c>
      <c r="I111" s="26">
        <f t="shared" si="11"/>
        <v>13575</v>
      </c>
    </row>
    <row r="112" spans="1:9" ht="15.5" x14ac:dyDescent="0.35">
      <c r="A112" s="12">
        <v>118</v>
      </c>
      <c r="B112" s="12" t="s">
        <v>115</v>
      </c>
      <c r="C112" s="12">
        <v>670</v>
      </c>
      <c r="D112" s="12" t="s">
        <v>134</v>
      </c>
      <c r="E112" s="12">
        <v>592</v>
      </c>
      <c r="F112" s="12">
        <v>98.91</v>
      </c>
      <c r="G112" s="24">
        <f t="shared" si="9"/>
        <v>6512</v>
      </c>
      <c r="H112" s="25">
        <f t="shared" si="10"/>
        <v>37888</v>
      </c>
      <c r="I112" s="26">
        <f t="shared" si="11"/>
        <v>44400</v>
      </c>
    </row>
    <row r="113" spans="1:9" ht="15.5" x14ac:dyDescent="0.35">
      <c r="A113" s="12">
        <v>118</v>
      </c>
      <c r="B113" s="12" t="s">
        <v>115</v>
      </c>
      <c r="C113" s="12">
        <v>250</v>
      </c>
      <c r="D113" s="12" t="s">
        <v>135</v>
      </c>
      <c r="E113" s="12">
        <v>533</v>
      </c>
      <c r="F113" s="12">
        <v>94.56</v>
      </c>
      <c r="G113" s="24">
        <f t="shared" si="9"/>
        <v>5863</v>
      </c>
      <c r="H113" s="25">
        <f t="shared" si="10"/>
        <v>34112</v>
      </c>
      <c r="I113" s="26">
        <f t="shared" si="11"/>
        <v>39975</v>
      </c>
    </row>
    <row r="114" spans="1:9" ht="15.5" x14ac:dyDescent="0.35">
      <c r="A114" s="12">
        <v>69</v>
      </c>
      <c r="B114" s="12" t="s">
        <v>136</v>
      </c>
      <c r="C114" s="12">
        <v>210</v>
      </c>
      <c r="D114" s="12" t="s">
        <v>137</v>
      </c>
      <c r="E114" s="12">
        <v>372</v>
      </c>
      <c r="F114" s="12">
        <v>91.18</v>
      </c>
      <c r="G114" s="24">
        <f t="shared" si="9"/>
        <v>4092</v>
      </c>
      <c r="H114" s="25">
        <f t="shared" si="10"/>
        <v>23808</v>
      </c>
      <c r="I114" s="26">
        <f t="shared" si="11"/>
        <v>27900</v>
      </c>
    </row>
    <row r="115" spans="1:9" ht="15.5" x14ac:dyDescent="0.35">
      <c r="A115" s="16">
        <v>69</v>
      </c>
      <c r="B115" s="16" t="s">
        <v>136</v>
      </c>
      <c r="C115" s="16">
        <v>350</v>
      </c>
      <c r="D115" s="16" t="s">
        <v>138</v>
      </c>
      <c r="E115" s="16">
        <v>467</v>
      </c>
      <c r="F115" s="16">
        <v>89.76</v>
      </c>
      <c r="G115" s="27">
        <f t="shared" si="9"/>
        <v>5137</v>
      </c>
      <c r="H115" s="28">
        <f t="shared" si="10"/>
        <v>29888</v>
      </c>
      <c r="I115" s="29">
        <f t="shared" si="11"/>
        <v>35025</v>
      </c>
    </row>
    <row r="116" spans="1:9" ht="15.5" x14ac:dyDescent="0.35">
      <c r="A116" s="12">
        <v>120</v>
      </c>
      <c r="B116" s="12" t="s">
        <v>139</v>
      </c>
      <c r="C116" s="12">
        <v>160</v>
      </c>
      <c r="D116" s="12" t="s">
        <v>140</v>
      </c>
      <c r="E116" s="12">
        <v>399</v>
      </c>
      <c r="F116" s="12">
        <v>100</v>
      </c>
      <c r="G116" s="24">
        <f t="shared" si="9"/>
        <v>4389</v>
      </c>
      <c r="H116" s="25">
        <f t="shared" si="10"/>
        <v>25536</v>
      </c>
      <c r="I116" s="26">
        <f t="shared" si="11"/>
        <v>29925</v>
      </c>
    </row>
    <row r="117" spans="1:9" ht="15.5" x14ac:dyDescent="0.35">
      <c r="A117" s="12">
        <v>73</v>
      </c>
      <c r="B117" s="12" t="s">
        <v>141</v>
      </c>
      <c r="C117" s="12">
        <v>10</v>
      </c>
      <c r="D117" s="12" t="s">
        <v>142</v>
      </c>
      <c r="E117" s="12">
        <v>840</v>
      </c>
      <c r="F117" s="12">
        <v>100</v>
      </c>
      <c r="G117" s="24">
        <f t="shared" si="9"/>
        <v>9240</v>
      </c>
      <c r="H117" s="25">
        <f t="shared" si="10"/>
        <v>53760</v>
      </c>
      <c r="I117" s="26">
        <f t="shared" si="11"/>
        <v>63000</v>
      </c>
    </row>
    <row r="118" spans="1:9" ht="15.5" x14ac:dyDescent="0.35">
      <c r="A118" s="12">
        <v>75</v>
      </c>
      <c r="B118" s="12" t="s">
        <v>143</v>
      </c>
      <c r="C118" s="12">
        <v>550</v>
      </c>
      <c r="D118" s="12" t="s">
        <v>144</v>
      </c>
      <c r="E118" s="12">
        <v>581</v>
      </c>
      <c r="F118" s="12">
        <v>100</v>
      </c>
      <c r="G118" s="24">
        <f t="shared" si="9"/>
        <v>6391</v>
      </c>
      <c r="H118" s="25">
        <f t="shared" si="10"/>
        <v>37184</v>
      </c>
      <c r="I118" s="26">
        <f t="shared" si="11"/>
        <v>43575</v>
      </c>
    </row>
    <row r="119" spans="1:9" ht="15.5" x14ac:dyDescent="0.35">
      <c r="A119" s="16">
        <v>75</v>
      </c>
      <c r="B119" s="16" t="s">
        <v>143</v>
      </c>
      <c r="C119" s="16">
        <v>540</v>
      </c>
      <c r="D119" s="16" t="s">
        <v>145</v>
      </c>
      <c r="E119" s="16">
        <v>477</v>
      </c>
      <c r="F119" s="16">
        <v>100</v>
      </c>
      <c r="G119" s="27">
        <f t="shared" si="9"/>
        <v>5247</v>
      </c>
      <c r="H119" s="28">
        <f t="shared" si="10"/>
        <v>30528</v>
      </c>
      <c r="I119" s="29">
        <f t="shared" si="11"/>
        <v>35775</v>
      </c>
    </row>
    <row r="120" spans="1:9" ht="15.5" x14ac:dyDescent="0.35">
      <c r="A120" s="12">
        <v>75</v>
      </c>
      <c r="B120" s="12" t="s">
        <v>143</v>
      </c>
      <c r="C120" s="12">
        <v>580</v>
      </c>
      <c r="D120" s="12" t="s">
        <v>146</v>
      </c>
      <c r="E120" s="12">
        <v>586</v>
      </c>
      <c r="F120" s="12">
        <v>100</v>
      </c>
      <c r="G120" s="24">
        <f t="shared" si="9"/>
        <v>6446</v>
      </c>
      <c r="H120" s="25">
        <f t="shared" si="10"/>
        <v>37504</v>
      </c>
      <c r="I120" s="26">
        <f t="shared" si="11"/>
        <v>43950</v>
      </c>
    </row>
    <row r="121" spans="1:9" ht="15.5" x14ac:dyDescent="0.35">
      <c r="A121" s="16">
        <v>75</v>
      </c>
      <c r="B121" s="16" t="s">
        <v>143</v>
      </c>
      <c r="C121" s="16">
        <v>270</v>
      </c>
      <c r="D121" s="16" t="s">
        <v>147</v>
      </c>
      <c r="E121" s="16">
        <v>375</v>
      </c>
      <c r="F121" s="16">
        <v>100</v>
      </c>
      <c r="G121" s="27">
        <f t="shared" si="9"/>
        <v>4125</v>
      </c>
      <c r="H121" s="28">
        <f t="shared" si="10"/>
        <v>24000</v>
      </c>
      <c r="I121" s="29">
        <f t="shared" si="11"/>
        <v>28125</v>
      </c>
    </row>
    <row r="122" spans="1:9" ht="15.5" x14ac:dyDescent="0.35">
      <c r="A122" s="16">
        <v>75</v>
      </c>
      <c r="B122" s="16" t="s">
        <v>143</v>
      </c>
      <c r="C122" s="16">
        <v>350</v>
      </c>
      <c r="D122" s="16" t="s">
        <v>148</v>
      </c>
      <c r="E122" s="16">
        <v>803</v>
      </c>
      <c r="F122" s="16">
        <v>99.82</v>
      </c>
      <c r="G122" s="27">
        <f t="shared" si="9"/>
        <v>8833</v>
      </c>
      <c r="H122" s="28">
        <f t="shared" si="10"/>
        <v>51392</v>
      </c>
      <c r="I122" s="29">
        <f t="shared" si="11"/>
        <v>60225</v>
      </c>
    </row>
    <row r="123" spans="1:9" ht="15.5" x14ac:dyDescent="0.35">
      <c r="A123" s="12">
        <v>75</v>
      </c>
      <c r="B123" s="12" t="s">
        <v>143</v>
      </c>
      <c r="C123" s="12">
        <v>440</v>
      </c>
      <c r="D123" s="12" t="s">
        <v>149</v>
      </c>
      <c r="E123" s="12">
        <v>607</v>
      </c>
      <c r="F123" s="12">
        <v>98.58</v>
      </c>
      <c r="G123" s="24">
        <f t="shared" si="9"/>
        <v>6677</v>
      </c>
      <c r="H123" s="25">
        <f t="shared" si="10"/>
        <v>38848</v>
      </c>
      <c r="I123" s="26">
        <f t="shared" si="11"/>
        <v>45525</v>
      </c>
    </row>
    <row r="124" spans="1:9" ht="15.5" x14ac:dyDescent="0.35">
      <c r="A124" s="12">
        <v>75</v>
      </c>
      <c r="B124" s="12" t="s">
        <v>143</v>
      </c>
      <c r="C124" s="12">
        <v>460</v>
      </c>
      <c r="D124" s="12" t="s">
        <v>150</v>
      </c>
      <c r="E124" s="12">
        <v>420</v>
      </c>
      <c r="F124" s="12">
        <v>97.9</v>
      </c>
      <c r="G124" s="24">
        <f t="shared" si="9"/>
        <v>4620</v>
      </c>
      <c r="H124" s="25">
        <f t="shared" si="10"/>
        <v>26880</v>
      </c>
      <c r="I124" s="26">
        <f t="shared" si="11"/>
        <v>31500</v>
      </c>
    </row>
    <row r="125" spans="1:9" ht="15.5" x14ac:dyDescent="0.35">
      <c r="A125" s="12">
        <v>75</v>
      </c>
      <c r="B125" s="12" t="s">
        <v>143</v>
      </c>
      <c r="C125" s="12">
        <v>570</v>
      </c>
      <c r="D125" s="12" t="s">
        <v>151</v>
      </c>
      <c r="E125" s="12">
        <v>556</v>
      </c>
      <c r="F125" s="12">
        <v>94.38</v>
      </c>
      <c r="G125" s="24">
        <f t="shared" si="9"/>
        <v>6116</v>
      </c>
      <c r="H125" s="25">
        <f t="shared" si="10"/>
        <v>35584</v>
      </c>
      <c r="I125" s="26">
        <f t="shared" si="11"/>
        <v>41700</v>
      </c>
    </row>
    <row r="126" spans="1:9" ht="15.5" x14ac:dyDescent="0.35">
      <c r="A126" s="16">
        <v>75</v>
      </c>
      <c r="B126" s="16" t="s">
        <v>143</v>
      </c>
      <c r="C126" s="16">
        <v>600</v>
      </c>
      <c r="D126" s="16" t="s">
        <v>152</v>
      </c>
      <c r="E126" s="16">
        <v>531</v>
      </c>
      <c r="F126" s="16">
        <v>94.02</v>
      </c>
      <c r="G126" s="27">
        <f t="shared" si="9"/>
        <v>5841</v>
      </c>
      <c r="H126" s="28">
        <f t="shared" si="10"/>
        <v>33984</v>
      </c>
      <c r="I126" s="29">
        <f t="shared" si="11"/>
        <v>39825</v>
      </c>
    </row>
    <row r="127" spans="1:9" ht="15.5" x14ac:dyDescent="0.35">
      <c r="A127" s="16">
        <v>75</v>
      </c>
      <c r="B127" s="16" t="s">
        <v>143</v>
      </c>
      <c r="C127" s="16">
        <v>450</v>
      </c>
      <c r="D127" s="16" t="s">
        <v>153</v>
      </c>
      <c r="E127" s="16">
        <v>488</v>
      </c>
      <c r="F127" s="16">
        <v>93.44</v>
      </c>
      <c r="G127" s="27">
        <f t="shared" si="9"/>
        <v>5368</v>
      </c>
      <c r="H127" s="28">
        <f t="shared" si="10"/>
        <v>31232</v>
      </c>
      <c r="I127" s="29">
        <f t="shared" si="11"/>
        <v>36600</v>
      </c>
    </row>
    <row r="128" spans="1:9" ht="15.5" x14ac:dyDescent="0.35">
      <c r="A128" s="16">
        <v>75</v>
      </c>
      <c r="B128" s="16" t="s">
        <v>143</v>
      </c>
      <c r="C128" s="16">
        <v>317</v>
      </c>
      <c r="D128" s="16" t="s">
        <v>154</v>
      </c>
      <c r="E128" s="16">
        <v>534</v>
      </c>
      <c r="F128" s="16">
        <v>93.2</v>
      </c>
      <c r="G128" s="27">
        <f t="shared" si="9"/>
        <v>5874</v>
      </c>
      <c r="H128" s="28">
        <f t="shared" si="10"/>
        <v>34176</v>
      </c>
      <c r="I128" s="29">
        <f t="shared" si="11"/>
        <v>40050</v>
      </c>
    </row>
    <row r="129" spans="1:9" ht="15.5" x14ac:dyDescent="0.35">
      <c r="A129" s="16">
        <v>75</v>
      </c>
      <c r="B129" s="16" t="s">
        <v>143</v>
      </c>
      <c r="C129" s="16">
        <v>620</v>
      </c>
      <c r="D129" s="16" t="s">
        <v>155</v>
      </c>
      <c r="E129" s="16">
        <v>663</v>
      </c>
      <c r="F129" s="16">
        <v>90.98</v>
      </c>
      <c r="G129" s="27">
        <f t="shared" si="9"/>
        <v>7293</v>
      </c>
      <c r="H129" s="28">
        <f t="shared" si="10"/>
        <v>42432</v>
      </c>
      <c r="I129" s="29">
        <f t="shared" si="11"/>
        <v>49725</v>
      </c>
    </row>
    <row r="130" spans="1:9" ht="15.5" x14ac:dyDescent="0.35">
      <c r="A130" s="16">
        <v>75</v>
      </c>
      <c r="B130" s="16" t="s">
        <v>143</v>
      </c>
      <c r="C130" s="16">
        <v>610</v>
      </c>
      <c r="D130" s="16" t="s">
        <v>156</v>
      </c>
      <c r="E130" s="16">
        <v>431</v>
      </c>
      <c r="F130" s="16">
        <v>90.58</v>
      </c>
      <c r="G130" s="27">
        <f t="shared" si="9"/>
        <v>4741</v>
      </c>
      <c r="H130" s="28">
        <f t="shared" si="10"/>
        <v>27584</v>
      </c>
      <c r="I130" s="29">
        <f t="shared" si="11"/>
        <v>32325</v>
      </c>
    </row>
    <row r="131" spans="1:9" ht="15.5" x14ac:dyDescent="0.35">
      <c r="A131" s="12">
        <v>75</v>
      </c>
      <c r="B131" s="12" t="s">
        <v>143</v>
      </c>
      <c r="C131" s="12">
        <v>700</v>
      </c>
      <c r="D131" s="12" t="s">
        <v>157</v>
      </c>
      <c r="E131" s="12">
        <v>654</v>
      </c>
      <c r="F131" s="12">
        <v>89.79</v>
      </c>
      <c r="G131" s="24">
        <f t="shared" si="9"/>
        <v>7194</v>
      </c>
      <c r="H131" s="25">
        <f t="shared" si="10"/>
        <v>41856</v>
      </c>
      <c r="I131" s="26">
        <f t="shared" si="11"/>
        <v>49050</v>
      </c>
    </row>
    <row r="132" spans="1:9" ht="15.5" x14ac:dyDescent="0.35">
      <c r="A132" s="12">
        <v>75</v>
      </c>
      <c r="B132" s="12" t="s">
        <v>143</v>
      </c>
      <c r="C132" s="12">
        <v>750</v>
      </c>
      <c r="D132" s="12" t="s">
        <v>158</v>
      </c>
      <c r="E132" s="12">
        <v>672</v>
      </c>
      <c r="F132" s="12">
        <v>88.34</v>
      </c>
      <c r="G132" s="24">
        <f t="shared" si="9"/>
        <v>7392</v>
      </c>
      <c r="H132" s="25">
        <f t="shared" si="10"/>
        <v>43008</v>
      </c>
      <c r="I132" s="26">
        <f t="shared" si="11"/>
        <v>50400</v>
      </c>
    </row>
    <row r="133" spans="1:9" ht="15.5" x14ac:dyDescent="0.35">
      <c r="A133" s="12">
        <v>123</v>
      </c>
      <c r="B133" s="12" t="s">
        <v>159</v>
      </c>
      <c r="C133" s="12">
        <v>710</v>
      </c>
      <c r="D133" s="12" t="s">
        <v>160</v>
      </c>
      <c r="E133" s="12">
        <v>249</v>
      </c>
      <c r="F133" s="12">
        <v>100</v>
      </c>
      <c r="G133" s="24">
        <f t="shared" si="9"/>
        <v>2739</v>
      </c>
      <c r="H133" s="25">
        <f t="shared" si="10"/>
        <v>15936</v>
      </c>
      <c r="I133" s="26">
        <f t="shared" si="11"/>
        <v>18675</v>
      </c>
    </row>
    <row r="134" spans="1:9" ht="15.5" x14ac:dyDescent="0.35">
      <c r="A134" s="16">
        <v>123</v>
      </c>
      <c r="B134" s="16" t="s">
        <v>159</v>
      </c>
      <c r="C134" s="16">
        <v>650</v>
      </c>
      <c r="D134" s="16" t="s">
        <v>161</v>
      </c>
      <c r="E134" s="16">
        <v>260</v>
      </c>
      <c r="F134" s="16">
        <v>100</v>
      </c>
      <c r="G134" s="27">
        <f t="shared" si="9"/>
        <v>2860</v>
      </c>
      <c r="H134" s="28">
        <f t="shared" si="10"/>
        <v>16640</v>
      </c>
      <c r="I134" s="29">
        <f t="shared" si="11"/>
        <v>19500</v>
      </c>
    </row>
    <row r="135" spans="1:9" ht="15.5" x14ac:dyDescent="0.35">
      <c r="A135" s="12">
        <v>123</v>
      </c>
      <c r="B135" s="12" t="s">
        <v>159</v>
      </c>
      <c r="C135" s="12">
        <v>290</v>
      </c>
      <c r="D135" s="12" t="s">
        <v>162</v>
      </c>
      <c r="E135" s="12">
        <v>498</v>
      </c>
      <c r="F135" s="12">
        <v>100</v>
      </c>
      <c r="G135" s="24">
        <f t="shared" ref="G135:G166" si="12" xml:space="preserve"> ROUND(E135/75373*829103,2)</f>
        <v>5478</v>
      </c>
      <c r="H135" s="25">
        <f t="shared" ref="H135:H166" si="13">ROUND(E135/75373*4823872,2)</f>
        <v>31872</v>
      </c>
      <c r="I135" s="26">
        <f t="shared" ref="I135:I166" si="14">G135+H135</f>
        <v>37350</v>
      </c>
    </row>
    <row r="136" spans="1:9" ht="15.5" x14ac:dyDescent="0.35">
      <c r="A136" s="12">
        <v>123</v>
      </c>
      <c r="B136" s="12" t="s">
        <v>159</v>
      </c>
      <c r="C136" s="12">
        <v>311</v>
      </c>
      <c r="D136" s="12" t="s">
        <v>163</v>
      </c>
      <c r="E136" s="12">
        <v>426</v>
      </c>
      <c r="F136" s="12">
        <v>100</v>
      </c>
      <c r="G136" s="24">
        <f t="shared" si="12"/>
        <v>4686</v>
      </c>
      <c r="H136" s="25">
        <f t="shared" si="13"/>
        <v>27264</v>
      </c>
      <c r="I136" s="26">
        <f t="shared" si="14"/>
        <v>31950</v>
      </c>
    </row>
    <row r="137" spans="1:9" ht="15.5" x14ac:dyDescent="0.35">
      <c r="A137" s="12">
        <v>123</v>
      </c>
      <c r="B137" s="12" t="s">
        <v>159</v>
      </c>
      <c r="C137" s="12">
        <v>230</v>
      </c>
      <c r="D137" s="12" t="s">
        <v>164</v>
      </c>
      <c r="E137" s="12">
        <v>294</v>
      </c>
      <c r="F137" s="12">
        <v>100</v>
      </c>
      <c r="G137" s="24">
        <f t="shared" si="12"/>
        <v>3234</v>
      </c>
      <c r="H137" s="25">
        <f t="shared" si="13"/>
        <v>18816</v>
      </c>
      <c r="I137" s="26">
        <f t="shared" si="14"/>
        <v>22050</v>
      </c>
    </row>
    <row r="138" spans="1:9" ht="15.5" x14ac:dyDescent="0.35">
      <c r="A138" s="12">
        <v>123</v>
      </c>
      <c r="B138" s="12" t="s">
        <v>159</v>
      </c>
      <c r="C138" s="12">
        <v>170</v>
      </c>
      <c r="D138" s="12" t="s">
        <v>165</v>
      </c>
      <c r="E138" s="12">
        <v>398</v>
      </c>
      <c r="F138" s="12">
        <v>100</v>
      </c>
      <c r="G138" s="24">
        <f t="shared" si="12"/>
        <v>4378</v>
      </c>
      <c r="H138" s="25">
        <f t="shared" si="13"/>
        <v>25472</v>
      </c>
      <c r="I138" s="26">
        <f t="shared" si="14"/>
        <v>29850</v>
      </c>
    </row>
    <row r="139" spans="1:9" ht="15.5" x14ac:dyDescent="0.35">
      <c r="A139" s="12">
        <v>123</v>
      </c>
      <c r="B139" s="12" t="s">
        <v>159</v>
      </c>
      <c r="C139" s="12">
        <v>771</v>
      </c>
      <c r="D139" s="12" t="s">
        <v>166</v>
      </c>
      <c r="E139" s="12">
        <v>216</v>
      </c>
      <c r="F139" s="12">
        <v>100</v>
      </c>
      <c r="G139" s="24">
        <f t="shared" si="12"/>
        <v>2376</v>
      </c>
      <c r="H139" s="25">
        <f t="shared" si="13"/>
        <v>13824</v>
      </c>
      <c r="I139" s="26">
        <f t="shared" si="14"/>
        <v>16200</v>
      </c>
    </row>
    <row r="140" spans="1:9" ht="15.5" x14ac:dyDescent="0.35">
      <c r="A140" s="12">
        <v>123</v>
      </c>
      <c r="B140" s="12" t="s">
        <v>159</v>
      </c>
      <c r="C140" s="12">
        <v>130</v>
      </c>
      <c r="D140" s="12" t="s">
        <v>167</v>
      </c>
      <c r="E140" s="12">
        <v>259</v>
      </c>
      <c r="F140" s="12">
        <v>100</v>
      </c>
      <c r="G140" s="24">
        <f t="shared" si="12"/>
        <v>2849</v>
      </c>
      <c r="H140" s="25">
        <f t="shared" si="13"/>
        <v>16576</v>
      </c>
      <c r="I140" s="26">
        <f t="shared" si="14"/>
        <v>19425</v>
      </c>
    </row>
    <row r="141" spans="1:9" ht="15.5" x14ac:dyDescent="0.35">
      <c r="A141" s="16">
        <v>123</v>
      </c>
      <c r="B141" s="16" t="s">
        <v>159</v>
      </c>
      <c r="C141" s="16">
        <v>830</v>
      </c>
      <c r="D141" s="16" t="s">
        <v>168</v>
      </c>
      <c r="E141" s="16">
        <v>393</v>
      </c>
      <c r="F141" s="16">
        <v>100</v>
      </c>
      <c r="G141" s="27">
        <f t="shared" si="12"/>
        <v>4323</v>
      </c>
      <c r="H141" s="28">
        <f t="shared" si="13"/>
        <v>25152</v>
      </c>
      <c r="I141" s="29">
        <f t="shared" si="14"/>
        <v>29475</v>
      </c>
    </row>
    <row r="142" spans="1:9" ht="15.5" x14ac:dyDescent="0.35">
      <c r="A142" s="12">
        <v>123</v>
      </c>
      <c r="B142" s="12" t="s">
        <v>159</v>
      </c>
      <c r="C142" s="12">
        <v>690</v>
      </c>
      <c r="D142" s="12" t="s">
        <v>169</v>
      </c>
      <c r="E142" s="12">
        <v>198</v>
      </c>
      <c r="F142" s="12">
        <v>100</v>
      </c>
      <c r="G142" s="24">
        <f t="shared" si="12"/>
        <v>2178</v>
      </c>
      <c r="H142" s="25">
        <f t="shared" si="13"/>
        <v>12672</v>
      </c>
      <c r="I142" s="26">
        <f t="shared" si="14"/>
        <v>14850</v>
      </c>
    </row>
    <row r="143" spans="1:9" ht="15.5" x14ac:dyDescent="0.35">
      <c r="A143" s="12">
        <v>123</v>
      </c>
      <c r="B143" s="12" t="s">
        <v>159</v>
      </c>
      <c r="C143" s="12">
        <v>210</v>
      </c>
      <c r="D143" s="12" t="s">
        <v>170</v>
      </c>
      <c r="E143" s="12">
        <v>161</v>
      </c>
      <c r="F143" s="12">
        <v>100</v>
      </c>
      <c r="G143" s="24">
        <f t="shared" si="12"/>
        <v>1771</v>
      </c>
      <c r="H143" s="25">
        <f t="shared" si="13"/>
        <v>10304</v>
      </c>
      <c r="I143" s="26">
        <f t="shared" si="14"/>
        <v>12075</v>
      </c>
    </row>
    <row r="144" spans="1:9" ht="15.5" x14ac:dyDescent="0.35">
      <c r="A144" s="12">
        <v>123</v>
      </c>
      <c r="B144" s="12" t="s">
        <v>159</v>
      </c>
      <c r="C144" s="12">
        <v>3114</v>
      </c>
      <c r="D144" s="12" t="s">
        <v>171</v>
      </c>
      <c r="E144" s="12">
        <v>167</v>
      </c>
      <c r="F144" s="12">
        <v>100</v>
      </c>
      <c r="G144" s="24">
        <f t="shared" si="12"/>
        <v>1837</v>
      </c>
      <c r="H144" s="25">
        <f t="shared" si="13"/>
        <v>10688</v>
      </c>
      <c r="I144" s="26">
        <f t="shared" si="14"/>
        <v>12525</v>
      </c>
    </row>
    <row r="145" spans="1:9" ht="15.5" x14ac:dyDescent="0.35">
      <c r="A145" s="16">
        <v>123</v>
      </c>
      <c r="B145" s="16" t="s">
        <v>159</v>
      </c>
      <c r="C145" s="16">
        <v>1100</v>
      </c>
      <c r="D145" s="16" t="s">
        <v>172</v>
      </c>
      <c r="E145" s="16">
        <v>617</v>
      </c>
      <c r="F145" s="16">
        <v>100</v>
      </c>
      <c r="G145" s="27">
        <f t="shared" si="12"/>
        <v>6787</v>
      </c>
      <c r="H145" s="28">
        <f t="shared" si="13"/>
        <v>39488</v>
      </c>
      <c r="I145" s="29">
        <f t="shared" si="14"/>
        <v>46275</v>
      </c>
    </row>
    <row r="146" spans="1:9" ht="15.5" x14ac:dyDescent="0.35">
      <c r="A146" s="12">
        <v>123</v>
      </c>
      <c r="B146" s="12" t="s">
        <v>159</v>
      </c>
      <c r="C146" s="12">
        <v>3107</v>
      </c>
      <c r="D146" s="12" t="s">
        <v>173</v>
      </c>
      <c r="E146" s="12">
        <v>541</v>
      </c>
      <c r="F146" s="12">
        <v>100</v>
      </c>
      <c r="G146" s="24">
        <f t="shared" si="12"/>
        <v>5951</v>
      </c>
      <c r="H146" s="25">
        <f t="shared" si="13"/>
        <v>34624</v>
      </c>
      <c r="I146" s="26">
        <f t="shared" si="14"/>
        <v>40575</v>
      </c>
    </row>
    <row r="147" spans="1:9" ht="15.5" x14ac:dyDescent="0.35">
      <c r="A147" s="12">
        <v>123</v>
      </c>
      <c r="B147" s="12" t="s">
        <v>159</v>
      </c>
      <c r="C147" s="12">
        <v>1400</v>
      </c>
      <c r="D147" s="12" t="s">
        <v>174</v>
      </c>
      <c r="E147" s="12">
        <v>359</v>
      </c>
      <c r="F147" s="12">
        <v>100</v>
      </c>
      <c r="G147" s="24">
        <f t="shared" si="12"/>
        <v>3949</v>
      </c>
      <c r="H147" s="25">
        <f t="shared" si="13"/>
        <v>22976</v>
      </c>
      <c r="I147" s="26">
        <f t="shared" si="14"/>
        <v>26925</v>
      </c>
    </row>
    <row r="148" spans="1:9" ht="15.5" x14ac:dyDescent="0.35">
      <c r="A148" s="12">
        <v>123</v>
      </c>
      <c r="B148" s="12" t="s">
        <v>159</v>
      </c>
      <c r="C148" s="12">
        <v>660</v>
      </c>
      <c r="D148" s="12" t="s">
        <v>175</v>
      </c>
      <c r="E148" s="12">
        <v>361</v>
      </c>
      <c r="F148" s="12">
        <v>100</v>
      </c>
      <c r="G148" s="24">
        <f t="shared" si="12"/>
        <v>3971</v>
      </c>
      <c r="H148" s="25">
        <f t="shared" si="13"/>
        <v>23104</v>
      </c>
      <c r="I148" s="26">
        <f t="shared" si="14"/>
        <v>27075</v>
      </c>
    </row>
    <row r="149" spans="1:9" ht="15.5" x14ac:dyDescent="0.35">
      <c r="A149" s="12">
        <v>123</v>
      </c>
      <c r="B149" s="12" t="s">
        <v>159</v>
      </c>
      <c r="C149" s="12">
        <v>3115</v>
      </c>
      <c r="D149" s="12" t="s">
        <v>176</v>
      </c>
      <c r="E149" s="12">
        <v>224</v>
      </c>
      <c r="F149" s="12">
        <v>100</v>
      </c>
      <c r="G149" s="24">
        <f t="shared" si="12"/>
        <v>2464</v>
      </c>
      <c r="H149" s="25">
        <f t="shared" si="13"/>
        <v>14336</v>
      </c>
      <c r="I149" s="26">
        <f t="shared" si="14"/>
        <v>16800</v>
      </c>
    </row>
    <row r="150" spans="1:9" ht="15.5" x14ac:dyDescent="0.35">
      <c r="A150" s="12">
        <v>123</v>
      </c>
      <c r="B150" s="12" t="s">
        <v>159</v>
      </c>
      <c r="C150" s="12">
        <v>511</v>
      </c>
      <c r="D150" s="12" t="s">
        <v>177</v>
      </c>
      <c r="E150" s="12">
        <v>203</v>
      </c>
      <c r="F150" s="12">
        <v>100</v>
      </c>
      <c r="G150" s="24">
        <f t="shared" si="12"/>
        <v>2233</v>
      </c>
      <c r="H150" s="25">
        <f t="shared" si="13"/>
        <v>12992</v>
      </c>
      <c r="I150" s="26">
        <f t="shared" si="14"/>
        <v>15225</v>
      </c>
    </row>
    <row r="151" spans="1:9" ht="15.5" x14ac:dyDescent="0.35">
      <c r="A151" s="12">
        <v>123</v>
      </c>
      <c r="B151" s="12" t="s">
        <v>159</v>
      </c>
      <c r="C151" s="12">
        <v>390</v>
      </c>
      <c r="D151" s="12" t="s">
        <v>178</v>
      </c>
      <c r="E151" s="12">
        <v>306</v>
      </c>
      <c r="F151" s="12">
        <v>100</v>
      </c>
      <c r="G151" s="24">
        <f t="shared" si="12"/>
        <v>3366</v>
      </c>
      <c r="H151" s="25">
        <f t="shared" si="13"/>
        <v>19584</v>
      </c>
      <c r="I151" s="26">
        <f t="shared" si="14"/>
        <v>22950</v>
      </c>
    </row>
    <row r="152" spans="1:9" ht="15.5" x14ac:dyDescent="0.35">
      <c r="A152" s="12">
        <v>123</v>
      </c>
      <c r="B152" s="12" t="s">
        <v>159</v>
      </c>
      <c r="C152" s="12">
        <v>1710</v>
      </c>
      <c r="D152" s="12" t="s">
        <v>179</v>
      </c>
      <c r="E152" s="12">
        <v>523</v>
      </c>
      <c r="F152" s="12">
        <v>100</v>
      </c>
      <c r="G152" s="24">
        <f t="shared" si="12"/>
        <v>5753</v>
      </c>
      <c r="H152" s="25">
        <f t="shared" si="13"/>
        <v>33472</v>
      </c>
      <c r="I152" s="26">
        <f t="shared" si="14"/>
        <v>39225</v>
      </c>
    </row>
    <row r="153" spans="1:9" ht="15.5" x14ac:dyDescent="0.35">
      <c r="A153" s="12">
        <v>123</v>
      </c>
      <c r="B153" s="12" t="s">
        <v>159</v>
      </c>
      <c r="C153" s="12">
        <v>1470</v>
      </c>
      <c r="D153" s="12" t="s">
        <v>180</v>
      </c>
      <c r="E153" s="12">
        <v>667</v>
      </c>
      <c r="F153" s="12">
        <v>100</v>
      </c>
      <c r="G153" s="24">
        <f t="shared" si="12"/>
        <v>7337</v>
      </c>
      <c r="H153" s="25">
        <f t="shared" si="13"/>
        <v>42688</v>
      </c>
      <c r="I153" s="26">
        <f t="shared" si="14"/>
        <v>50025</v>
      </c>
    </row>
    <row r="154" spans="1:9" ht="15.5" x14ac:dyDescent="0.35">
      <c r="A154" s="12">
        <v>123</v>
      </c>
      <c r="B154" s="12" t="s">
        <v>159</v>
      </c>
      <c r="C154" s="12">
        <v>100</v>
      </c>
      <c r="D154" s="12" t="s">
        <v>181</v>
      </c>
      <c r="E154" s="12">
        <v>186</v>
      </c>
      <c r="F154" s="12">
        <v>100</v>
      </c>
      <c r="G154" s="24">
        <f t="shared" si="12"/>
        <v>2046</v>
      </c>
      <c r="H154" s="25">
        <f t="shared" si="13"/>
        <v>11904</v>
      </c>
      <c r="I154" s="26">
        <f t="shared" si="14"/>
        <v>13950</v>
      </c>
    </row>
    <row r="155" spans="1:9" ht="15.5" x14ac:dyDescent="0.35">
      <c r="A155" s="16">
        <v>123</v>
      </c>
      <c r="B155" s="16" t="s">
        <v>159</v>
      </c>
      <c r="C155" s="16">
        <v>1480</v>
      </c>
      <c r="D155" s="16" t="s">
        <v>182</v>
      </c>
      <c r="E155" s="16">
        <v>415</v>
      </c>
      <c r="F155" s="16">
        <v>100</v>
      </c>
      <c r="G155" s="27">
        <f t="shared" si="12"/>
        <v>4565</v>
      </c>
      <c r="H155" s="28">
        <f t="shared" si="13"/>
        <v>26560</v>
      </c>
      <c r="I155" s="29">
        <f t="shared" si="14"/>
        <v>31125</v>
      </c>
    </row>
    <row r="156" spans="1:9" ht="15.5" x14ac:dyDescent="0.35">
      <c r="A156" s="12">
        <v>124</v>
      </c>
      <c r="B156" s="12" t="s">
        <v>183</v>
      </c>
      <c r="C156" s="12">
        <v>420</v>
      </c>
      <c r="D156" s="12" t="s">
        <v>184</v>
      </c>
      <c r="E156" s="12">
        <v>334</v>
      </c>
      <c r="F156" s="12">
        <v>100</v>
      </c>
      <c r="G156" s="24">
        <f t="shared" si="12"/>
        <v>3674</v>
      </c>
      <c r="H156" s="25">
        <f t="shared" si="13"/>
        <v>21376</v>
      </c>
      <c r="I156" s="26">
        <f t="shared" si="14"/>
        <v>25050</v>
      </c>
    </row>
    <row r="157" spans="1:9" ht="15.5" x14ac:dyDescent="0.35">
      <c r="A157" s="12">
        <v>124</v>
      </c>
      <c r="B157" s="12" t="s">
        <v>183</v>
      </c>
      <c r="C157" s="12">
        <v>340</v>
      </c>
      <c r="D157" s="12" t="s">
        <v>185</v>
      </c>
      <c r="E157" s="12">
        <v>312</v>
      </c>
      <c r="F157" s="12">
        <v>100</v>
      </c>
      <c r="G157" s="24">
        <f t="shared" si="12"/>
        <v>3432</v>
      </c>
      <c r="H157" s="25">
        <f t="shared" si="13"/>
        <v>19968</v>
      </c>
      <c r="I157" s="26">
        <f t="shared" si="14"/>
        <v>23400</v>
      </c>
    </row>
    <row r="158" spans="1:9" ht="15.5" x14ac:dyDescent="0.35">
      <c r="A158" s="12">
        <v>124</v>
      </c>
      <c r="B158" s="12" t="s">
        <v>183</v>
      </c>
      <c r="C158" s="12">
        <v>410</v>
      </c>
      <c r="D158" s="12" t="s">
        <v>62</v>
      </c>
      <c r="E158" s="12">
        <v>490</v>
      </c>
      <c r="F158" s="12">
        <v>100</v>
      </c>
      <c r="G158" s="24">
        <f t="shared" si="12"/>
        <v>5390</v>
      </c>
      <c r="H158" s="25">
        <f t="shared" si="13"/>
        <v>31360</v>
      </c>
      <c r="I158" s="26">
        <f t="shared" si="14"/>
        <v>36750</v>
      </c>
    </row>
    <row r="159" spans="1:9" ht="15.5" x14ac:dyDescent="0.35">
      <c r="A159" s="12">
        <v>124</v>
      </c>
      <c r="B159" s="12" t="s">
        <v>183</v>
      </c>
      <c r="C159" s="12">
        <v>220</v>
      </c>
      <c r="D159" s="12" t="s">
        <v>186</v>
      </c>
      <c r="E159" s="12">
        <v>423</v>
      </c>
      <c r="F159" s="12">
        <v>100</v>
      </c>
      <c r="G159" s="24">
        <f t="shared" si="12"/>
        <v>4653</v>
      </c>
      <c r="H159" s="25">
        <f t="shared" si="13"/>
        <v>27072</v>
      </c>
      <c r="I159" s="26">
        <f t="shared" si="14"/>
        <v>31725</v>
      </c>
    </row>
    <row r="160" spans="1:9" ht="15.5" x14ac:dyDescent="0.35">
      <c r="A160" s="12">
        <v>124</v>
      </c>
      <c r="B160" s="12" t="s">
        <v>183</v>
      </c>
      <c r="C160" s="12">
        <v>50</v>
      </c>
      <c r="D160" s="12" t="s">
        <v>187</v>
      </c>
      <c r="E160" s="12">
        <v>535</v>
      </c>
      <c r="F160" s="12">
        <v>100</v>
      </c>
      <c r="G160" s="24">
        <f t="shared" si="12"/>
        <v>5885</v>
      </c>
      <c r="H160" s="25">
        <f t="shared" si="13"/>
        <v>34240</v>
      </c>
      <c r="I160" s="26">
        <f t="shared" si="14"/>
        <v>40125</v>
      </c>
    </row>
    <row r="161" spans="1:9" ht="15.5" x14ac:dyDescent="0.35">
      <c r="A161" s="12">
        <v>124</v>
      </c>
      <c r="B161" s="12" t="s">
        <v>183</v>
      </c>
      <c r="C161" s="12">
        <v>60</v>
      </c>
      <c r="D161" s="12" t="s">
        <v>188</v>
      </c>
      <c r="E161" s="12">
        <v>271</v>
      </c>
      <c r="F161" s="12">
        <v>100</v>
      </c>
      <c r="G161" s="24">
        <f t="shared" si="12"/>
        <v>2981</v>
      </c>
      <c r="H161" s="25">
        <f t="shared" si="13"/>
        <v>17344</v>
      </c>
      <c r="I161" s="26">
        <f t="shared" si="14"/>
        <v>20325</v>
      </c>
    </row>
    <row r="162" spans="1:9" ht="15.5" x14ac:dyDescent="0.35">
      <c r="A162" s="12">
        <v>124</v>
      </c>
      <c r="B162" s="12" t="s">
        <v>183</v>
      </c>
      <c r="C162" s="12">
        <v>350</v>
      </c>
      <c r="D162" s="12" t="s">
        <v>189</v>
      </c>
      <c r="E162" s="12">
        <v>620</v>
      </c>
      <c r="F162" s="12">
        <v>100</v>
      </c>
      <c r="G162" s="24">
        <f t="shared" si="12"/>
        <v>6820</v>
      </c>
      <c r="H162" s="25">
        <f t="shared" si="13"/>
        <v>39680</v>
      </c>
      <c r="I162" s="26">
        <f t="shared" si="14"/>
        <v>46500</v>
      </c>
    </row>
    <row r="163" spans="1:9" ht="15.5" x14ac:dyDescent="0.35">
      <c r="A163" s="12">
        <v>124</v>
      </c>
      <c r="B163" s="12" t="s">
        <v>183</v>
      </c>
      <c r="C163" s="12">
        <v>320</v>
      </c>
      <c r="D163" s="12" t="s">
        <v>190</v>
      </c>
      <c r="E163" s="12">
        <v>718</v>
      </c>
      <c r="F163" s="12">
        <v>100</v>
      </c>
      <c r="G163" s="24">
        <f t="shared" si="12"/>
        <v>7898</v>
      </c>
      <c r="H163" s="25">
        <f t="shared" si="13"/>
        <v>45952</v>
      </c>
      <c r="I163" s="26">
        <f t="shared" si="14"/>
        <v>53850</v>
      </c>
    </row>
    <row r="164" spans="1:9" ht="15.5" x14ac:dyDescent="0.35">
      <c r="A164" s="12">
        <v>124</v>
      </c>
      <c r="B164" s="12" t="s">
        <v>183</v>
      </c>
      <c r="C164" s="12">
        <v>300</v>
      </c>
      <c r="D164" s="12" t="s">
        <v>191</v>
      </c>
      <c r="E164" s="12">
        <v>298</v>
      </c>
      <c r="F164" s="12">
        <v>100</v>
      </c>
      <c r="G164" s="24">
        <f t="shared" si="12"/>
        <v>3278</v>
      </c>
      <c r="H164" s="25">
        <f t="shared" si="13"/>
        <v>19072</v>
      </c>
      <c r="I164" s="26">
        <f t="shared" si="14"/>
        <v>22350</v>
      </c>
    </row>
    <row r="165" spans="1:9" ht="15.5" x14ac:dyDescent="0.35">
      <c r="A165" s="12">
        <v>124</v>
      </c>
      <c r="B165" s="12" t="s">
        <v>183</v>
      </c>
      <c r="C165" s="12">
        <v>370</v>
      </c>
      <c r="D165" s="12" t="s">
        <v>192</v>
      </c>
      <c r="E165" s="12">
        <v>471</v>
      </c>
      <c r="F165" s="12">
        <v>100</v>
      </c>
      <c r="G165" s="24">
        <f t="shared" si="12"/>
        <v>5181</v>
      </c>
      <c r="H165" s="25">
        <f t="shared" si="13"/>
        <v>30144</v>
      </c>
      <c r="I165" s="26">
        <f t="shared" si="14"/>
        <v>35325</v>
      </c>
    </row>
    <row r="166" spans="1:9" ht="15.5" x14ac:dyDescent="0.35">
      <c r="A166" s="12">
        <v>124</v>
      </c>
      <c r="B166" s="12" t="s">
        <v>183</v>
      </c>
      <c r="C166" s="12">
        <v>240</v>
      </c>
      <c r="D166" s="12" t="s">
        <v>193</v>
      </c>
      <c r="E166" s="12">
        <v>504</v>
      </c>
      <c r="F166" s="12">
        <v>100</v>
      </c>
      <c r="G166" s="24">
        <f t="shared" si="12"/>
        <v>5544</v>
      </c>
      <c r="H166" s="25">
        <f t="shared" si="13"/>
        <v>32256</v>
      </c>
      <c r="I166" s="26">
        <f t="shared" si="14"/>
        <v>37800</v>
      </c>
    </row>
    <row r="167" spans="1:9" ht="15.5" x14ac:dyDescent="0.35">
      <c r="A167" s="12">
        <v>124</v>
      </c>
      <c r="B167" s="12" t="s">
        <v>183</v>
      </c>
      <c r="C167" s="12">
        <v>90</v>
      </c>
      <c r="D167" s="12" t="s">
        <v>194</v>
      </c>
      <c r="E167" s="12">
        <v>239</v>
      </c>
      <c r="F167" s="12">
        <v>100</v>
      </c>
      <c r="G167" s="24">
        <f t="shared" ref="G167:G186" si="15" xml:space="preserve"> ROUND(E167/75373*829103,2)</f>
        <v>2629</v>
      </c>
      <c r="H167" s="25">
        <f t="shared" ref="H167:H186" si="16">ROUND(E167/75373*4823872,2)</f>
        <v>15296</v>
      </c>
      <c r="I167" s="26">
        <f t="shared" ref="I167:I186" si="17">G167+H167</f>
        <v>17925</v>
      </c>
    </row>
    <row r="168" spans="1:9" ht="15.5" x14ac:dyDescent="0.35">
      <c r="A168" s="12">
        <v>124</v>
      </c>
      <c r="B168" s="12" t="s">
        <v>183</v>
      </c>
      <c r="C168" s="12">
        <v>380</v>
      </c>
      <c r="D168" s="12" t="s">
        <v>195</v>
      </c>
      <c r="E168" s="12">
        <v>304</v>
      </c>
      <c r="F168" s="12">
        <v>98.42</v>
      </c>
      <c r="G168" s="24">
        <f t="shared" si="15"/>
        <v>3344</v>
      </c>
      <c r="H168" s="25">
        <f t="shared" si="16"/>
        <v>19456</v>
      </c>
      <c r="I168" s="26">
        <f t="shared" si="17"/>
        <v>22800</v>
      </c>
    </row>
    <row r="169" spans="1:9" ht="15.5" x14ac:dyDescent="0.35">
      <c r="A169" s="12">
        <v>124</v>
      </c>
      <c r="B169" s="12" t="s">
        <v>183</v>
      </c>
      <c r="C169" s="12">
        <v>70</v>
      </c>
      <c r="D169" s="12" t="s">
        <v>196</v>
      </c>
      <c r="E169" s="12">
        <v>279</v>
      </c>
      <c r="F169" s="12">
        <v>93.47</v>
      </c>
      <c r="G169" s="24">
        <f t="shared" si="15"/>
        <v>3069</v>
      </c>
      <c r="H169" s="25">
        <f t="shared" si="16"/>
        <v>17856</v>
      </c>
      <c r="I169" s="26">
        <f t="shared" si="17"/>
        <v>20925</v>
      </c>
    </row>
    <row r="170" spans="1:9" ht="15.5" x14ac:dyDescent="0.35">
      <c r="A170" s="12">
        <v>124</v>
      </c>
      <c r="B170" s="12" t="s">
        <v>183</v>
      </c>
      <c r="C170" s="12">
        <v>110</v>
      </c>
      <c r="D170" s="12" t="s">
        <v>197</v>
      </c>
      <c r="E170" s="12">
        <v>394</v>
      </c>
      <c r="F170" s="12">
        <v>91.78</v>
      </c>
      <c r="G170" s="24">
        <f t="shared" si="15"/>
        <v>4334</v>
      </c>
      <c r="H170" s="25">
        <f t="shared" si="16"/>
        <v>25216</v>
      </c>
      <c r="I170" s="26">
        <f t="shared" si="17"/>
        <v>29550</v>
      </c>
    </row>
    <row r="171" spans="1:9" ht="15.5" x14ac:dyDescent="0.35">
      <c r="A171" s="16">
        <v>139</v>
      </c>
      <c r="B171" s="16" t="s">
        <v>198</v>
      </c>
      <c r="C171" s="16">
        <v>550</v>
      </c>
      <c r="D171" s="16" t="s">
        <v>199</v>
      </c>
      <c r="E171" s="16">
        <v>404</v>
      </c>
      <c r="F171" s="16">
        <v>89.1</v>
      </c>
      <c r="G171" s="27">
        <f t="shared" si="15"/>
        <v>4444</v>
      </c>
      <c r="H171" s="28">
        <f t="shared" si="16"/>
        <v>25856</v>
      </c>
      <c r="I171" s="29">
        <f t="shared" si="17"/>
        <v>30300</v>
      </c>
    </row>
    <row r="172" spans="1:9" ht="15.5" x14ac:dyDescent="0.35">
      <c r="A172" s="12">
        <v>84</v>
      </c>
      <c r="B172" s="12" t="s">
        <v>200</v>
      </c>
      <c r="C172" s="12">
        <v>750</v>
      </c>
      <c r="D172" s="12" t="s">
        <v>201</v>
      </c>
      <c r="E172" s="12">
        <v>260</v>
      </c>
      <c r="F172" s="12">
        <v>100</v>
      </c>
      <c r="G172" s="24">
        <f t="shared" si="15"/>
        <v>2860</v>
      </c>
      <c r="H172" s="25">
        <f t="shared" si="16"/>
        <v>16640</v>
      </c>
      <c r="I172" s="26">
        <f t="shared" si="17"/>
        <v>19500</v>
      </c>
    </row>
    <row r="173" spans="1:9" ht="15.5" x14ac:dyDescent="0.35">
      <c r="A173" s="12">
        <v>84</v>
      </c>
      <c r="B173" s="12" t="s">
        <v>200</v>
      </c>
      <c r="C173" s="12">
        <v>20</v>
      </c>
      <c r="D173" s="12" t="s">
        <v>202</v>
      </c>
      <c r="E173" s="12">
        <v>157</v>
      </c>
      <c r="F173" s="12">
        <v>100</v>
      </c>
      <c r="G173" s="24">
        <f t="shared" si="15"/>
        <v>1727</v>
      </c>
      <c r="H173" s="25">
        <f t="shared" si="16"/>
        <v>10048</v>
      </c>
      <c r="I173" s="26">
        <f t="shared" si="17"/>
        <v>11775</v>
      </c>
    </row>
    <row r="174" spans="1:9" ht="15.5" x14ac:dyDescent="0.35">
      <c r="A174" s="12">
        <v>84</v>
      </c>
      <c r="B174" s="12" t="s">
        <v>200</v>
      </c>
      <c r="C174" s="12">
        <v>220</v>
      </c>
      <c r="D174" s="12" t="s">
        <v>203</v>
      </c>
      <c r="E174" s="12">
        <v>296</v>
      </c>
      <c r="F174" s="12">
        <v>97.3</v>
      </c>
      <c r="G174" s="24">
        <f t="shared" si="15"/>
        <v>3256</v>
      </c>
      <c r="H174" s="25">
        <f t="shared" si="16"/>
        <v>18944</v>
      </c>
      <c r="I174" s="26">
        <f t="shared" si="17"/>
        <v>22200</v>
      </c>
    </row>
    <row r="175" spans="1:9" ht="15.5" x14ac:dyDescent="0.35">
      <c r="A175" s="12">
        <v>84</v>
      </c>
      <c r="B175" s="12" t="s">
        <v>200</v>
      </c>
      <c r="C175" s="12">
        <v>641</v>
      </c>
      <c r="D175" s="12" t="s">
        <v>204</v>
      </c>
      <c r="E175" s="12">
        <v>408</v>
      </c>
      <c r="F175" s="12">
        <v>95.3</v>
      </c>
      <c r="G175" s="24">
        <f t="shared" si="15"/>
        <v>4488</v>
      </c>
      <c r="H175" s="25">
        <f t="shared" si="16"/>
        <v>26112</v>
      </c>
      <c r="I175" s="26">
        <f t="shared" si="17"/>
        <v>30600</v>
      </c>
    </row>
    <row r="176" spans="1:9" ht="15.5" x14ac:dyDescent="0.35">
      <c r="A176" s="12">
        <v>84</v>
      </c>
      <c r="B176" s="12" t="s">
        <v>200</v>
      </c>
      <c r="C176" s="12">
        <v>42</v>
      </c>
      <c r="D176" s="12" t="s">
        <v>205</v>
      </c>
      <c r="E176" s="12">
        <v>77</v>
      </c>
      <c r="F176" s="12">
        <v>93.5</v>
      </c>
      <c r="G176" s="24">
        <f t="shared" si="15"/>
        <v>847</v>
      </c>
      <c r="H176" s="25">
        <f t="shared" si="16"/>
        <v>4928</v>
      </c>
      <c r="I176" s="26">
        <f t="shared" si="17"/>
        <v>5775</v>
      </c>
    </row>
    <row r="177" spans="1:17" ht="15.5" x14ac:dyDescent="0.35">
      <c r="A177" s="12">
        <v>86</v>
      </c>
      <c r="B177" s="12" t="s">
        <v>206</v>
      </c>
      <c r="C177" s="12">
        <v>290</v>
      </c>
      <c r="D177" s="12" t="s">
        <v>207</v>
      </c>
      <c r="E177" s="12">
        <v>184</v>
      </c>
      <c r="F177" s="12">
        <v>100</v>
      </c>
      <c r="G177" s="24">
        <f t="shared" si="15"/>
        <v>2024</v>
      </c>
      <c r="H177" s="25">
        <f t="shared" si="16"/>
        <v>11776</v>
      </c>
      <c r="I177" s="26">
        <f t="shared" si="17"/>
        <v>13800</v>
      </c>
    </row>
    <row r="178" spans="1:17" ht="15.5" x14ac:dyDescent="0.35">
      <c r="A178" s="12">
        <v>86</v>
      </c>
      <c r="B178" s="12" t="s">
        <v>206</v>
      </c>
      <c r="C178" s="12">
        <v>740</v>
      </c>
      <c r="D178" s="12" t="s">
        <v>208</v>
      </c>
      <c r="E178" s="12">
        <v>211</v>
      </c>
      <c r="F178" s="12">
        <v>100</v>
      </c>
      <c r="G178" s="24">
        <f t="shared" si="15"/>
        <v>2321</v>
      </c>
      <c r="H178" s="25">
        <f t="shared" si="16"/>
        <v>13504</v>
      </c>
      <c r="I178" s="26">
        <f t="shared" si="17"/>
        <v>15825</v>
      </c>
    </row>
    <row r="179" spans="1:17" ht="15.5" x14ac:dyDescent="0.35">
      <c r="A179" s="12">
        <v>86</v>
      </c>
      <c r="B179" s="12" t="s">
        <v>206</v>
      </c>
      <c r="C179" s="12">
        <v>690</v>
      </c>
      <c r="D179" s="12" t="s">
        <v>209</v>
      </c>
      <c r="E179" s="12">
        <v>346</v>
      </c>
      <c r="F179" s="12">
        <v>100</v>
      </c>
      <c r="G179" s="24">
        <f t="shared" si="15"/>
        <v>3806</v>
      </c>
      <c r="H179" s="25">
        <f t="shared" si="16"/>
        <v>22144</v>
      </c>
      <c r="I179" s="26">
        <f t="shared" si="17"/>
        <v>25950</v>
      </c>
    </row>
    <row r="180" spans="1:17" ht="15.5" x14ac:dyDescent="0.35">
      <c r="A180" s="12">
        <v>86</v>
      </c>
      <c r="B180" s="12" t="s">
        <v>206</v>
      </c>
      <c r="C180" s="12">
        <v>710</v>
      </c>
      <c r="D180" s="12" t="s">
        <v>210</v>
      </c>
      <c r="E180" s="12">
        <v>318</v>
      </c>
      <c r="F180" s="12">
        <v>100</v>
      </c>
      <c r="G180" s="24">
        <f t="shared" si="15"/>
        <v>3498</v>
      </c>
      <c r="H180" s="25">
        <f t="shared" si="16"/>
        <v>20352</v>
      </c>
      <c r="I180" s="26">
        <f t="shared" si="17"/>
        <v>23850</v>
      </c>
    </row>
    <row r="181" spans="1:17" ht="15.5" x14ac:dyDescent="0.35">
      <c r="A181" s="12">
        <v>86</v>
      </c>
      <c r="B181" s="12" t="s">
        <v>206</v>
      </c>
      <c r="C181" s="12">
        <v>555</v>
      </c>
      <c r="D181" s="12" t="s">
        <v>211</v>
      </c>
      <c r="E181" s="12">
        <v>100</v>
      </c>
      <c r="F181" s="12">
        <v>99.2</v>
      </c>
      <c r="G181" s="24">
        <f t="shared" si="15"/>
        <v>1100</v>
      </c>
      <c r="H181" s="25">
        <f t="shared" si="16"/>
        <v>6400</v>
      </c>
      <c r="I181" s="26">
        <f t="shared" si="17"/>
        <v>7500</v>
      </c>
    </row>
    <row r="182" spans="1:17" ht="15.5" x14ac:dyDescent="0.35">
      <c r="A182" s="12">
        <v>86</v>
      </c>
      <c r="B182" s="12" t="s">
        <v>206</v>
      </c>
      <c r="C182" s="12">
        <v>720</v>
      </c>
      <c r="D182" s="12" t="s">
        <v>212</v>
      </c>
      <c r="E182" s="12">
        <v>151</v>
      </c>
      <c r="F182" s="12">
        <v>91.12</v>
      </c>
      <c r="G182" s="24">
        <f t="shared" si="15"/>
        <v>1661</v>
      </c>
      <c r="H182" s="25">
        <f t="shared" si="16"/>
        <v>9664</v>
      </c>
      <c r="I182" s="26">
        <f t="shared" si="17"/>
        <v>11325</v>
      </c>
    </row>
    <row r="183" spans="1:17" ht="15.5" x14ac:dyDescent="0.35">
      <c r="A183" s="12">
        <v>86</v>
      </c>
      <c r="B183" s="12" t="s">
        <v>206</v>
      </c>
      <c r="C183" s="12">
        <v>730</v>
      </c>
      <c r="D183" s="12" t="s">
        <v>213</v>
      </c>
      <c r="E183" s="12">
        <v>558</v>
      </c>
      <c r="F183" s="12">
        <v>90.03</v>
      </c>
      <c r="G183" s="24">
        <f t="shared" si="15"/>
        <v>6138</v>
      </c>
      <c r="H183" s="25">
        <f t="shared" si="16"/>
        <v>35712</v>
      </c>
      <c r="I183" s="26">
        <f t="shared" si="17"/>
        <v>41850</v>
      </c>
    </row>
    <row r="184" spans="1:17" ht="15.5" x14ac:dyDescent="0.35">
      <c r="A184" s="12">
        <v>91</v>
      </c>
      <c r="B184" s="12" t="s">
        <v>214</v>
      </c>
      <c r="C184" s="12">
        <v>483</v>
      </c>
      <c r="D184" s="12" t="s">
        <v>215</v>
      </c>
      <c r="E184" s="12">
        <v>461</v>
      </c>
      <c r="F184" s="12">
        <v>100</v>
      </c>
      <c r="G184" s="24">
        <f t="shared" si="15"/>
        <v>5071</v>
      </c>
      <c r="H184" s="25">
        <f t="shared" si="16"/>
        <v>29504</v>
      </c>
      <c r="I184" s="26">
        <f t="shared" si="17"/>
        <v>34575</v>
      </c>
    </row>
    <row r="185" spans="1:17" ht="14.25" customHeight="1" x14ac:dyDescent="0.35">
      <c r="A185" s="19">
        <v>131</v>
      </c>
      <c r="B185" s="19" t="s">
        <v>216</v>
      </c>
      <c r="C185" s="19">
        <v>201</v>
      </c>
      <c r="D185" s="19" t="s">
        <v>217</v>
      </c>
      <c r="E185" s="19">
        <v>434</v>
      </c>
      <c r="F185" s="20">
        <v>99.17</v>
      </c>
      <c r="G185" s="21">
        <f t="shared" si="15"/>
        <v>4774</v>
      </c>
      <c r="H185" s="22">
        <f t="shared" si="16"/>
        <v>27776</v>
      </c>
      <c r="I185" s="23">
        <f t="shared" si="17"/>
        <v>32550</v>
      </c>
      <c r="J185" s="6" t="s">
        <v>218</v>
      </c>
      <c r="K185" s="6"/>
      <c r="L185" s="6" t="s">
        <v>219</v>
      </c>
      <c r="M185" s="7">
        <v>75373</v>
      </c>
      <c r="N185" s="7" t="s">
        <v>220</v>
      </c>
      <c r="O185" s="8">
        <v>829103</v>
      </c>
      <c r="P185" s="8">
        <v>4823872</v>
      </c>
      <c r="Q185" s="8">
        <v>5652975</v>
      </c>
    </row>
    <row r="186" spans="1:17" ht="15.5" x14ac:dyDescent="0.35">
      <c r="A186" s="12"/>
      <c r="B186" s="12" t="s">
        <v>218</v>
      </c>
      <c r="C186" s="12"/>
      <c r="D186" s="12" t="s">
        <v>219</v>
      </c>
      <c r="E186" s="12">
        <v>75373</v>
      </c>
      <c r="F186" s="12" t="s">
        <v>221</v>
      </c>
      <c r="G186" s="30">
        <f t="shared" si="15"/>
        <v>829103</v>
      </c>
      <c r="H186" s="30">
        <f t="shared" si="16"/>
        <v>4823872</v>
      </c>
      <c r="I186" s="30">
        <f t="shared" si="17"/>
        <v>5652975</v>
      </c>
      <c r="J186" s="9">
        <v>4823872</v>
      </c>
      <c r="K186" s="9">
        <v>5652975</v>
      </c>
    </row>
    <row r="187" spans="1:17" ht="25" customHeight="1" x14ac:dyDescent="0.35">
      <c r="A187" s="5" t="s">
        <v>222</v>
      </c>
      <c r="J187" s="6" t="s">
        <v>223</v>
      </c>
      <c r="K187" s="6"/>
      <c r="L187" s="6"/>
      <c r="M187" s="6"/>
      <c r="N187" s="6"/>
      <c r="O187" s="6"/>
      <c r="P187" s="6"/>
      <c r="Q187" s="6"/>
    </row>
    <row r="188" spans="1:17" ht="15.75" customHeight="1" x14ac:dyDescent="0.35"/>
  </sheetData>
  <mergeCells count="3">
    <mergeCell ref="A1:K1"/>
    <mergeCell ref="A2:K2"/>
    <mergeCell ref="A3:K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FFVP Schools 2024-2025</vt:lpstr>
    </vt:vector>
  </TitlesOfParts>
  <Manager/>
  <Company>VITA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A, SCNP Memo No. 2024-2025-XX, Revised School Year 2024–2025 Fresh Fruit and Vegetable Program Funded Elementary Schools</dc:title>
  <dc:subject/>
  <dc:creator>NUTRITION@doe.virginia.gov</dc:creator>
  <cp:keywords/>
  <dc:description/>
  <cp:lastModifiedBy>Pleasants-deborous, Fiora (DOE)</cp:lastModifiedBy>
  <cp:revision/>
  <dcterms:created xsi:type="dcterms:W3CDTF">2024-07-19T15:57:59Z</dcterms:created>
  <dcterms:modified xsi:type="dcterms:W3CDTF">2024-08-06T12:13:37Z</dcterms:modified>
  <cp:category/>
  <cp:contentStatus/>
</cp:coreProperties>
</file>