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SESS\FINANCE\FT611 and 619\2024-2025\Asst Supt email, Supt's Memo and documents\Supt Memo and Final Documents\Website documents with original named document\"/>
    </mc:Choice>
  </mc:AlternateContent>
  <xr:revisionPtr revIDLastSave="0" documentId="13_ncr:1_{5E1D5E3F-F802-40FA-BA52-FC7F98685034}" xr6:coauthVersionLast="47" xr6:coauthVersionMax="47" xr10:uidLastSave="{00000000-0000-0000-0000-000000000000}"/>
  <bookViews>
    <workbookView xWindow="-28920" yWindow="-120" windowWidth="29040" windowHeight="15720" xr2:uid="{160AF2EA-FAE7-41FF-AE6C-75B75B47B6B8}"/>
  </bookViews>
  <sheets>
    <sheet name="Section 611" sheetId="1" r:id="rId1"/>
  </sheets>
  <definedNames>
    <definedName name="_xlnm.Print_Area" localSheetId="0">'Section 611'!$A$1:$H$169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9" i="1" l="1"/>
  <c r="E146" i="1"/>
  <c r="D146" i="1" l="1"/>
  <c r="C146" i="1"/>
  <c r="B146" i="1"/>
  <c r="F144" i="1"/>
  <c r="F143" i="1"/>
  <c r="F142" i="1"/>
  <c r="F141" i="1"/>
  <c r="F140" i="1"/>
  <c r="F139" i="1"/>
  <c r="F137" i="1"/>
  <c r="F136"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146" i="1" l="1"/>
</calcChain>
</file>

<file path=xl/sharedStrings.xml><?xml version="1.0" encoding="utf-8"?>
<sst xmlns="http://schemas.openxmlformats.org/spreadsheetml/2006/main" count="565" uniqueCount="311">
  <si>
    <t>CCEIS/CEIS 
SET-ASIDE AMOUNTS</t>
  </si>
  <si>
    <t>NET OF CCEIS/CEIS
ALLOCATION</t>
  </si>
  <si>
    <t>PAYEE CODE
NUMBER</t>
  </si>
  <si>
    <t>PROJECT CODE
NUMBER</t>
  </si>
  <si>
    <t>COUNTIES</t>
  </si>
  <si>
    <t>blank cell</t>
  </si>
  <si>
    <t>001</t>
  </si>
  <si>
    <t>APE43071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</si>
  <si>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</si>
  <si>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</si>
  <si>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</si>
  <si>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</si>
  <si>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</si>
  <si>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</si>
  <si>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</si>
  <si>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</si>
  <si>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</si>
  <si>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</si>
  <si>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</si>
  <si>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</si>
  <si>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</si>
  <si>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</si>
  <si>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</si>
  <si>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</si>
  <si>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</si>
  <si>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</si>
  <si>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</si>
  <si>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</si>
  <si>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</si>
  <si>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</si>
  <si>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</si>
  <si>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</si>
  <si>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</si>
  <si>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</si>
  <si>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</si>
  <si>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</si>
  <si>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</si>
  <si>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</si>
  <si>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</si>
  <si>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</si>
  <si>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</si>
  <si>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</si>
  <si>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</si>
  <si>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</si>
  <si>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</si>
  <si>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</si>
  <si>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</si>
  <si>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</si>
  <si>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</si>
  <si>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</si>
  <si>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</si>
  <si>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</si>
  <si>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</si>
  <si>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048</t>
  </si>
  <si>
    <t>049</t>
  </si>
  <si>
    <t>050</t>
  </si>
  <si>
    <t>051</t>
  </si>
  <si>
    <t>052</t>
  </si>
  <si>
    <t>053</t>
  </si>
  <si>
    <t>054</t>
  </si>
  <si>
    <t>055</t>
  </si>
  <si>
    <t>056</t>
  </si>
  <si>
    <t>057</t>
  </si>
  <si>
    <t>058</t>
  </si>
  <si>
    <t>059</t>
  </si>
  <si>
    <t>060</t>
  </si>
  <si>
    <t>062</t>
  </si>
  <si>
    <t>063</t>
  </si>
  <si>
    <t>065</t>
  </si>
  <si>
    <t>066</t>
  </si>
  <si>
    <t>067</t>
  </si>
  <si>
    <t>068</t>
  </si>
  <si>
    <t>069</t>
  </si>
  <si>
    <t>070</t>
  </si>
  <si>
    <t>071</t>
  </si>
  <si>
    <t>072</t>
  </si>
  <si>
    <t>073</t>
  </si>
  <si>
    <t>074</t>
  </si>
  <si>
    <t>075</t>
  </si>
  <si>
    <t>077</t>
  </si>
  <si>
    <t>078</t>
  </si>
  <si>
    <t>079</t>
  </si>
  <si>
    <t>080</t>
  </si>
  <si>
    <t>081</t>
  </si>
  <si>
    <t>082</t>
  </si>
  <si>
    <t>083</t>
  </si>
  <si>
    <t>084</t>
  </si>
  <si>
    <t>085</t>
  </si>
  <si>
    <t>086</t>
  </si>
  <si>
    <t>087</t>
  </si>
  <si>
    <t>088</t>
  </si>
  <si>
    <t>089</t>
  </si>
  <si>
    <t>090</t>
  </si>
  <si>
    <t>091</t>
  </si>
  <si>
    <t>092</t>
  </si>
  <si>
    <t>093</t>
  </si>
  <si>
    <t>094</t>
  </si>
  <si>
    <t>095</t>
  </si>
  <si>
    <t>096</t>
  </si>
  <si>
    <t>097</t>
  </si>
  <si>
    <t>098</t>
  </si>
  <si>
    <t>CITIES</t>
  </si>
  <si>
    <t>101</t>
  </si>
  <si>
    <t>102</t>
  </si>
  <si>
    <t>103</t>
  </si>
  <si>
    <t>104</t>
  </si>
  <si>
    <t>136</t>
  </si>
  <si>
    <t>106</t>
  </si>
  <si>
    <t>107</t>
  </si>
  <si>
    <t>108</t>
  </si>
  <si>
    <t>109</t>
  </si>
  <si>
    <t>135</t>
  </si>
  <si>
    <t>110</t>
  </si>
  <si>
    <t>111</t>
  </si>
  <si>
    <t>112</t>
  </si>
  <si>
    <t>113</t>
  </si>
  <si>
    <t>114</t>
  </si>
  <si>
    <t>137</t>
  </si>
  <si>
    <t>115</t>
  </si>
  <si>
    <t>143</t>
  </si>
  <si>
    <t>144</t>
  </si>
  <si>
    <t>116</t>
  </si>
  <si>
    <t>117</t>
  </si>
  <si>
    <t>118</t>
  </si>
  <si>
    <t>119</t>
  </si>
  <si>
    <t>120</t>
  </si>
  <si>
    <t>142</t>
  </si>
  <si>
    <t>121</t>
  </si>
  <si>
    <t>122</t>
  </si>
  <si>
    <t>123</t>
  </si>
  <si>
    <t>124</t>
  </si>
  <si>
    <t>139</t>
  </si>
  <si>
    <t>126</t>
  </si>
  <si>
    <t>127</t>
  </si>
  <si>
    <t>128</t>
  </si>
  <si>
    <t>130</t>
  </si>
  <si>
    <t>131</t>
  </si>
  <si>
    <t>132</t>
  </si>
  <si>
    <t>TOWNS</t>
  </si>
  <si>
    <t>202</t>
  </si>
  <si>
    <t>207</t>
  </si>
  <si>
    <t>SOP</t>
  </si>
  <si>
    <t>APE43075</t>
  </si>
  <si>
    <t>APE40260</t>
  </si>
  <si>
    <t>STATE TOTAL</t>
  </si>
  <si>
    <t>CCEIS/CEIS SET-
ASIDE AMOUNTS</t>
  </si>
  <si>
    <t>NET OF CCEIS/CEIS 
ALLOCATION</t>
  </si>
  <si>
    <t>PAYEE CODE 
NUMBER</t>
  </si>
  <si>
    <t>PROJECT CODE 
NUMBER</t>
  </si>
  <si>
    <t>APE60033</t>
  </si>
  <si>
    <t>CCEIS/CEIS
STATE TOTALS</t>
  </si>
  <si>
    <t>Go to A149</t>
  </si>
  <si>
    <t>Go to A140</t>
  </si>
  <si>
    <t>Go to A137</t>
  </si>
  <si>
    <t>Go to A100</t>
  </si>
  <si>
    <t>Go to A4</t>
  </si>
  <si>
    <t>End of Worksheet</t>
  </si>
  <si>
    <t>Accomack</t>
  </si>
  <si>
    <t>Albemarle</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</si>
  <si>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</si>
  <si>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</si>
  <si>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</si>
  <si>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</si>
  <si>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</si>
  <si>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</si>
  <si>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</si>
  <si>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</si>
  <si>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</si>
  <si>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</si>
  <si>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</si>
  <si>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</si>
  <si>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</si>
  <si>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</si>
  <si>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</si>
  <si>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</si>
  <si>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</si>
  <si>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</si>
  <si>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</si>
  <si>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</si>
  <si>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</si>
  <si>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</si>
  <si>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</si>
  <si>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</si>
  <si>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</si>
  <si>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</si>
  <si>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</si>
  <si>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</si>
  <si>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</si>
  <si>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 County</t>
  </si>
  <si>
    <t>Frederick</t>
  </si>
  <si>
    <t>Giles</t>
  </si>
  <si>
    <t>Gloucester</t>
  </si>
  <si>
    <t>Goochland</t>
  </si>
  <si>
    <t>Grayson</t>
  </si>
  <si>
    <t>Greene</t>
  </si>
  <si>
    <t>Halifax</t>
  </si>
  <si>
    <t>Hanover</t>
  </si>
  <si>
    <t>Henrico</t>
  </si>
  <si>
    <t>Henry</t>
  </si>
  <si>
    <t>Highland</t>
  </si>
  <si>
    <t>Isle Of Wight</t>
  </si>
  <si>
    <t>King George</t>
  </si>
  <si>
    <t>King &amp; Queen</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</si>
  <si>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</si>
  <si>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</si>
  <si>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</si>
  <si>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</si>
  <si>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</si>
  <si>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</si>
  <si>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</si>
  <si>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</si>
  <si>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</si>
  <si>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</si>
  <si>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</si>
  <si>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</si>
  <si>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</si>
  <si>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</si>
  <si>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</si>
  <si>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</si>
  <si>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</si>
  <si>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</si>
  <si>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</si>
  <si>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</si>
  <si>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</si>
  <si>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</si>
  <si>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</si>
  <si>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</si>
  <si>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</si>
  <si>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</si>
  <si>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 County</t>
  </si>
  <si>
    <t>Roanoke County</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</si>
  <si>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</si>
  <si>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</si>
  <si>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</si>
  <si>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</si>
  <si>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</si>
  <si>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</si>
  <si>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</si>
  <si>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</si>
  <si>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</si>
  <si>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</si>
  <si>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</si>
  <si>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</si>
  <si>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</si>
  <si>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</si>
  <si>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</si>
  <si>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</si>
  <si>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</si>
  <si>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</si>
  <si>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</si>
  <si>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</si>
  <si>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</si>
  <si>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</si>
  <si>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Chesapeake</t>
  </si>
  <si>
    <t>Colonial Heights</t>
  </si>
  <si>
    <t>Danville</t>
  </si>
  <si>
    <t>Falls Church</t>
  </si>
  <si>
    <t>Franklin City</t>
  </si>
  <si>
    <t>Fredericksburg</t>
  </si>
  <si>
    <t>Galax</t>
  </si>
  <si>
    <t>Hampton</t>
  </si>
  <si>
    <t>Harrisonburg</t>
  </si>
  <si>
    <t>Hopewell</t>
  </si>
  <si>
    <t>Lexington</t>
  </si>
  <si>
    <t>Lynchburg</t>
  </si>
  <si>
    <t>Manassas</t>
  </si>
  <si>
    <t>Manassas Park</t>
  </si>
  <si>
    <t>Martinsville</t>
  </si>
  <si>
    <t>Newport News</t>
  </si>
  <si>
    <t>Norfolk</t>
  </si>
  <si>
    <t>Norton</t>
  </si>
  <si>
    <t>Petersburg</t>
  </si>
  <si>
    <t>Poquoson</t>
  </si>
  <si>
    <t>Portsmouth</t>
  </si>
  <si>
    <t>Radford</t>
  </si>
  <si>
    <t>Richmond City</t>
  </si>
  <si>
    <t>Roanoke City</t>
  </si>
  <si>
    <t>Salem</t>
  </si>
  <si>
    <t>Staunton</t>
  </si>
  <si>
    <t>Suffolk</t>
  </si>
  <si>
    <t>Virginia Beach</t>
  </si>
  <si>
    <t>Waynesboro</t>
  </si>
  <si>
    <t>Williamsburg/James City</t>
  </si>
  <si>
    <t>Winchester</t>
  </si>
  <si>
    <t>Colonial Beach</t>
  </si>
  <si>
    <t>West Point</t>
  </si>
  <si>
    <t>Kings Daughters</t>
  </si>
  <si>
    <t>VIRGINIA DEPARTMENT OF EDUCATION
Department of Special Populations 
2024-2025 PART B, Section 611, Flow-Through Subgrant Awards (CFDA #84.027A)	
GRANT AWARD NOTIFICATION FINAL ALLOCATIONS
Grant Award Start Date: July 1, 2024
    Grant Award Expiration Date: September 30, 2026
Federal Award Number: H027A240107
(Note: Subgrants are uniquely identified in OMEGA via combined use of payee code, project code, and fed. award #)</t>
  </si>
  <si>
    <t>2024-2025 AWARD</t>
  </si>
  <si>
    <t>University of Virginia</t>
  </si>
  <si>
    <t>Department of Corrections</t>
  </si>
  <si>
    <t>Department of Juvenile Justice</t>
  </si>
  <si>
    <r>
      <t>34.07%
July 1</t>
    </r>
    <r>
      <rPr>
        <b/>
        <vertAlign val="superscript"/>
        <sz val="12"/>
        <color theme="1"/>
        <rFont val="Times New Roman"/>
        <family val="1"/>
      </rPr>
      <t>1</t>
    </r>
  </si>
  <si>
    <r>
      <t>65.93%
October 1</t>
    </r>
    <r>
      <rPr>
        <b/>
        <vertAlign val="superscript"/>
        <sz val="12"/>
        <color theme="1"/>
        <rFont val="Times New Roman"/>
        <family val="1"/>
      </rPr>
      <t>1</t>
    </r>
  </si>
  <si>
    <r>
      <t>Alleghany Highlands</t>
    </r>
    <r>
      <rPr>
        <vertAlign val="superscript"/>
        <sz val="12"/>
        <color theme="1"/>
        <rFont val="Times New Roman"/>
        <family val="1"/>
      </rPr>
      <t>2</t>
    </r>
  </si>
  <si>
    <r>
      <t>Covington</t>
    </r>
    <r>
      <rPr>
        <vertAlign val="superscript"/>
        <sz val="12"/>
        <color theme="1"/>
        <rFont val="Times New Roman"/>
        <family val="1"/>
      </rPr>
      <t>2</t>
    </r>
  </si>
  <si>
    <t>2024-2025
AWARD</t>
  </si>
  <si>
    <r>
      <rPr>
        <vertAlign val="superscript"/>
        <sz val="11"/>
        <rFont val="Times New Roman"/>
        <family val="1"/>
      </rPr>
      <t>1</t>
    </r>
    <r>
      <rPr>
        <sz val="10"/>
        <rFont val="Times New Roman"/>
        <family val="1"/>
      </rPr>
      <t>Calculated with a ratio of up to 10 decimal points.</t>
    </r>
  </si>
  <si>
    <r>
      <rPr>
        <vertAlign val="superscript"/>
        <sz val="11"/>
        <rFont val="Times New Roman"/>
        <family val="1"/>
      </rPr>
      <t>2</t>
    </r>
    <r>
      <rPr>
        <sz val="10"/>
        <rFont val="Times New Roman"/>
        <family val="1"/>
      </rPr>
      <t>Effective July 1, 2022, Alleghany and Covington merged and has been renamed Alleghany Highlands Public Schools  </t>
    </r>
  </si>
  <si>
    <r>
      <rPr>
        <vertAlign val="superscript"/>
        <sz val="11"/>
        <rFont val="Times New Roman"/>
        <family val="1"/>
      </rPr>
      <t>4</t>
    </r>
    <r>
      <rPr>
        <sz val="10"/>
        <rFont val="Times New Roman"/>
        <family val="1"/>
      </rPr>
      <t>The SOP has chosen not to submit an application for 2024-2025.</t>
    </r>
  </si>
  <si>
    <t>Go to A148</t>
  </si>
  <si>
    <t>Go to A150</t>
  </si>
  <si>
    <r>
      <rPr>
        <vertAlign val="superscript"/>
        <sz val="11"/>
        <rFont val="Times New Roman"/>
        <family val="1"/>
      </rPr>
      <t>3</t>
    </r>
    <r>
      <rPr>
        <sz val="10"/>
        <rFont val="Times New Roman"/>
        <family val="1"/>
      </rPr>
      <t>The SOP submitted an application on April 29, 2024 that is pending review by the State's Special Education Advisory Committee on July 18, 2024.  As such, funding will become available after the July 18, 2024 review date.</t>
    </r>
  </si>
  <si>
    <t>SCHOOL DIVISION/STATE OPERATED
 PROGRAM (SOP)</t>
  </si>
  <si>
    <r>
      <t xml:space="preserve">Virginia Treatment Center
 </t>
    </r>
    <r>
      <rPr>
        <i/>
        <sz val="12"/>
        <color theme="1"/>
        <rFont val="Times New Roman"/>
        <family val="1"/>
      </rPr>
      <t>Richmond City as fiscal agent</t>
    </r>
  </si>
  <si>
    <r>
      <t>Medical College of Virginia</t>
    </r>
    <r>
      <rPr>
        <vertAlign val="superscript"/>
        <sz val="12"/>
        <rFont val="Times New Roman"/>
        <family val="1"/>
      </rPr>
      <t>3</t>
    </r>
    <r>
      <rPr>
        <sz val="12"/>
        <rFont val="Times New Roman"/>
        <family val="1"/>
      </rPr>
      <t xml:space="preserve"> 
</t>
    </r>
    <r>
      <rPr>
        <i/>
        <sz val="12"/>
        <rFont val="Times New Roman"/>
        <family val="1"/>
      </rPr>
      <t>Richmond City as fiscal agent</t>
    </r>
  </si>
  <si>
    <r>
      <t>Commonwealth Center for Children and Adolescents</t>
    </r>
    <r>
      <rPr>
        <vertAlign val="superscript"/>
        <sz val="12"/>
        <color theme="1"/>
        <rFont val="Times New Roman"/>
        <family val="1"/>
      </rPr>
      <t xml:space="preserve">4
</t>
    </r>
    <r>
      <rPr>
        <sz val="12"/>
        <color theme="1"/>
        <rFont val="Times New Roman"/>
        <family val="1"/>
      </rPr>
      <t xml:space="preserve"> </t>
    </r>
    <r>
      <rPr>
        <i/>
        <sz val="12"/>
        <color theme="1"/>
        <rFont val="Times New Roman"/>
        <family val="1"/>
      </rPr>
      <t>Staunton City as fiscal agent</t>
    </r>
  </si>
  <si>
    <t>SCHOOL DIVISION/STATE OPERATED PROGRAM (SOP)</t>
  </si>
  <si>
    <t>Go to A152</t>
  </si>
  <si>
    <r>
      <t>Greensville</t>
    </r>
    <r>
      <rPr>
        <vertAlign val="superscript"/>
        <sz val="12"/>
        <color theme="1"/>
        <rFont val="Times New Roman"/>
        <family val="1"/>
      </rPr>
      <t>5</t>
    </r>
  </si>
  <si>
    <r>
      <rPr>
        <vertAlign val="superscript"/>
        <sz val="11"/>
        <rFont val="Times New Roman"/>
        <family val="1"/>
      </rPr>
      <t>5</t>
    </r>
    <r>
      <rPr>
        <sz val="10"/>
        <rFont val="Times New Roman"/>
        <family val="1"/>
      </rPr>
      <t>The division did not meet the Excess Cost requirement as of July 1, 2024, due to late data submission. As such, funding will be made available once the division met this eligibility requirement; thus after July 23,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</si>
</sst>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43" formatCode="_(* #,##0.00_);_(* \(#,##0.00\);_(* &quot;-&quot;??_);_(@_)"/>
  </numFmts>
  <fonts count="23"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0"/>
      <color theme="0" tint="-0.14999847407452621"/>
      <name val="Arial"/>
      <family val="2"/>
    </font>
    <font>
      <sz val="12"/>
      <name val="Times New Roman"/>
      <family val="1"/>
    </font>
    <font>
      <sz val="12"/>
      <color theme="0"/>
      <name val="Arial"/>
      <family val="2"/>
    </font>
    <font>
      <sz val="12"/>
      <color theme="0" tint="-0.14999847407452621"/>
      <name val="Arial"/>
      <family val="2"/>
    </font>
    <font>
      <i/>
      <sz val="12"/>
      <name val="Times New Roman"/>
      <family val="1"/>
    </font>
    <font>
      <sz val="10"/>
      <name val="Times New Roman"/>
      <family val="1"/>
    </font>
    <font>
      <b/>
      <sz val="8"/>
      <name val="Arial"/>
      <family val="2"/>
    </font>
    <font>
      <b/>
      <sz val="12"/>
      <name val="Arial"/>
      <family val="2"/>
    </font>
    <font>
      <b/>
      <vertAlign val="superscript"/>
      <sz val="12"/>
      <color theme="1"/>
      <name val="Times New Roman"/>
      <family val="1"/>
    </font>
    <font>
      <sz val="12"/>
      <color theme="0" tint="-0.14999847407452621"/>
      <name val="Times New Roman"/>
      <family val="1"/>
    </font>
    <font>
      <sz val="12"/>
      <color theme="0"/>
      <name val="Times New Roman"/>
      <family val="1"/>
    </font>
    <font>
      <b/>
      <sz val="10"/>
      <name val="Arial"/>
      <family val="2"/>
    </font>
    <font>
      <sz val="11"/>
      <color theme="0"/>
      <name val="Calibri"/>
      <family val="2"/>
      <scheme val="minor"/>
    </font>
    <font>
      <sz val="12"/>
      <color theme="1"/>
      <name val="Times New Roman"/>
      <family val="1"/>
    </font>
    <font>
      <vertAlign val="superscript"/>
      <sz val="12"/>
      <color theme="1"/>
      <name val="Times New Roman"/>
      <family val="1"/>
    </font>
    <font>
      <vertAlign val="superscript"/>
      <sz val="12"/>
      <name val="Times New Roman"/>
      <family val="1"/>
    </font>
    <font>
      <b/>
      <sz val="12"/>
      <name val="Times New Roman"/>
      <family val="1"/>
    </font>
    <font>
      <i/>
      <sz val="12"/>
      <color theme="1"/>
      <name val="Times New Roman"/>
      <family val="1"/>
    </font>
    <font>
      <vertAlign val="superscript"/>
      <sz val="11"/>
      <name val="Times New Roman"/>
      <family val="1"/>
    </font>
  </fonts>
  <fills count="6">
    <fill>
      <patternFill patternType="none"/>
    </fill>
    <fill>
      <patternFill patternType="gray125"/>
    </fill>
    <fill>
      <patternFill patternType="solid">
        <fgColor theme="0" tint="-0.34998626667073579"/>
        <bgColor theme="6"/>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2" fillId="0" borderId="7" applyNumberFormat="0" applyFill="0" applyBorder="0" applyAlignment="0" applyProtection="0"/>
  </cellStyleXfs>
  <cellXfs count="78">
    <xf numFmtId="0" fontId="0" fillId="0" borderId="0" xfId="0"/>
    <xf numFmtId="0" fontId="1" fillId="0" borderId="0" xfId="1"/>
    <xf numFmtId="0" fontId="2" fillId="0" borderId="2" xfId="1" applyFont="1" applyBorder="1" applyAlignment="1">
      <alignment horizontal="center"/>
    </xf>
    <xf numFmtId="44" fontId="2" fillId="0" borderId="0" xfId="2" applyFont="1" applyBorder="1" applyAlignment="1" applyProtection="1">
      <alignment horizontal="right"/>
      <protection locked="0"/>
    </xf>
    <xf numFmtId="0" fontId="2" fillId="0" borderId="0" xfId="1" quotePrefix="1" applyFont="1" applyAlignment="1">
      <alignment horizontal="center"/>
    </xf>
    <xf numFmtId="0" fontId="2" fillId="0" borderId="0" xfId="1" applyFont="1" applyAlignment="1">
      <alignment horizontal="center"/>
    </xf>
    <xf numFmtId="43" fontId="10" fillId="0" borderId="0" xfId="1" applyNumberFormat="1" applyFont="1"/>
    <xf numFmtId="5" fontId="11" fillId="0" borderId="0" xfId="1" applyNumberFormat="1" applyFont="1"/>
    <xf numFmtId="5" fontId="1" fillId="0" borderId="3" xfId="1" applyNumberFormat="1" applyBorder="1"/>
    <xf numFmtId="44" fontId="1" fillId="0" borderId="0" xfId="1" applyNumberFormat="1"/>
    <xf numFmtId="44" fontId="3" fillId="0" borderId="0" xfId="2" applyFont="1" applyFill="1" applyBorder="1"/>
    <xf numFmtId="44" fontId="2" fillId="0" borderId="0" xfId="2" applyFont="1" applyFill="1" applyBorder="1"/>
    <xf numFmtId="5" fontId="11" fillId="0" borderId="2" xfId="1" applyNumberFormat="1" applyFont="1" applyBorder="1"/>
    <xf numFmtId="0" fontId="9" fillId="3" borderId="0" xfId="1" applyFont="1" applyFill="1" applyAlignment="1">
      <alignment wrapText="1"/>
    </xf>
    <xf numFmtId="5" fontId="16" fillId="0" borderId="0" xfId="1" applyNumberFormat="1" applyFont="1"/>
    <xf numFmtId="0" fontId="17" fillId="0" borderId="0" xfId="1" applyFont="1"/>
    <xf numFmtId="0" fontId="17" fillId="3" borderId="0" xfId="1" applyFont="1" applyFill="1"/>
    <xf numFmtId="0" fontId="17" fillId="4" borderId="0" xfId="1" applyFont="1" applyFill="1"/>
    <xf numFmtId="0" fontId="9" fillId="3" borderId="0" xfId="1" applyFont="1" applyFill="1" applyAlignment="1">
      <alignment horizontal="left" vertical="center" wrapText="1"/>
    </xf>
    <xf numFmtId="0" fontId="9" fillId="0" borderId="0" xfId="1" applyFont="1" applyAlignment="1">
      <alignment wrapText="1"/>
    </xf>
    <xf numFmtId="44" fontId="11" fillId="0" borderId="0" xfId="1" applyNumberFormat="1" applyFont="1"/>
    <xf numFmtId="0" fontId="14" fillId="0" borderId="0" xfId="1" applyFont="1"/>
    <xf numFmtId="5" fontId="2" fillId="0" borderId="0" xfId="1" quotePrefix="1" applyNumberFormat="1" applyFont="1" applyAlignment="1">
      <alignment horizontal="center"/>
    </xf>
    <xf numFmtId="0" fontId="13" fillId="0" borderId="0" xfId="1" applyFont="1"/>
    <xf numFmtId="49" fontId="2" fillId="0" borderId="0" xfId="1" quotePrefix="1" applyNumberFormat="1" applyFont="1" applyAlignment="1">
      <alignment horizontal="center"/>
    </xf>
    <xf numFmtId="49" fontId="2" fillId="0" borderId="0" xfId="1" applyNumberFormat="1" applyFont="1" applyAlignment="1">
      <alignment horizontal="center"/>
    </xf>
    <xf numFmtId="44" fontId="2" fillId="0" borderId="0" xfId="3" applyFont="1" applyFill="1" applyBorder="1"/>
    <xf numFmtId="0" fontId="2" fillId="0" borderId="8" xfId="1" quotePrefix="1" applyFont="1" applyBorder="1" applyAlignment="1">
      <alignment horizontal="center"/>
    </xf>
    <xf numFmtId="0" fontId="17" fillId="0" borderId="10" xfId="1" applyFont="1" applyBorder="1"/>
    <xf numFmtId="0" fontId="13" fillId="0" borderId="8" xfId="1" applyFont="1" applyBorder="1"/>
    <xf numFmtId="44" fontId="2" fillId="0" borderId="8" xfId="2" applyFont="1" applyFill="1" applyBorder="1"/>
    <xf numFmtId="5" fontId="2" fillId="0" borderId="5" xfId="1" quotePrefix="1" applyNumberFormat="1" applyFont="1" applyBorder="1" applyAlignment="1">
      <alignment horizontal="center"/>
    </xf>
    <xf numFmtId="0" fontId="17" fillId="0" borderId="4" xfId="1" applyFont="1" applyBorder="1"/>
    <xf numFmtId="5" fontId="2" fillId="0" borderId="2" xfId="1" quotePrefix="1" applyNumberFormat="1" applyFont="1" applyBorder="1" applyAlignment="1">
      <alignment horizontal="center"/>
    </xf>
    <xf numFmtId="5" fontId="2" fillId="3" borderId="9" xfId="1" applyNumberFormat="1" applyFont="1" applyFill="1" applyBorder="1" applyAlignment="1">
      <alignment horizontal="center" wrapText="1"/>
    </xf>
    <xf numFmtId="0" fontId="14" fillId="3" borderId="9" xfId="1" applyFont="1" applyFill="1" applyBorder="1"/>
    <xf numFmtId="44" fontId="2" fillId="3" borderId="9" xfId="1" applyNumberFormat="1" applyFont="1" applyFill="1" applyBorder="1" applyAlignment="1">
      <alignment vertical="center"/>
    </xf>
    <xf numFmtId="5" fontId="1" fillId="0" borderId="0" xfId="1" applyNumberFormat="1"/>
    <xf numFmtId="44" fontId="5" fillId="0" borderId="0" xfId="2" applyFont="1" applyFill="1" applyBorder="1"/>
    <xf numFmtId="0" fontId="2" fillId="0" borderId="5" xfId="1" applyFont="1" applyBorder="1" applyAlignment="1">
      <alignment horizontal="center"/>
    </xf>
    <xf numFmtId="44" fontId="2" fillId="0" borderId="10" xfId="2" applyFont="1" applyBorder="1" applyAlignment="1">
      <alignment horizontal="left"/>
    </xf>
    <xf numFmtId="44" fontId="2" fillId="0" borderId="6" xfId="2" applyFont="1" applyBorder="1" applyAlignment="1">
      <alignment horizontal="left"/>
    </xf>
    <xf numFmtId="37" fontId="2" fillId="0" borderId="6" xfId="1" applyNumberFormat="1" applyFont="1" applyBorder="1"/>
    <xf numFmtId="37" fontId="2" fillId="0" borderId="8" xfId="1" applyNumberFormat="1" applyFont="1" applyBorder="1"/>
    <xf numFmtId="0" fontId="5" fillId="0" borderId="0" xfId="1" applyFont="1" applyAlignment="1">
      <alignment horizontal="left"/>
    </xf>
    <xf numFmtId="5" fontId="5" fillId="0" borderId="0" xfId="1" applyNumberFormat="1" applyFont="1"/>
    <xf numFmtId="44" fontId="20" fillId="0" borderId="0" xfId="2" applyFont="1" applyFill="1" applyBorder="1"/>
    <xf numFmtId="49" fontId="20" fillId="0" borderId="0" xfId="1" applyNumberFormat="1" applyFont="1" applyAlignment="1">
      <alignment horizontal="center"/>
    </xf>
    <xf numFmtId="5" fontId="20" fillId="0" borderId="0" xfId="1" quotePrefix="1" applyNumberFormat="1" applyFont="1" applyAlignment="1">
      <alignment horizontal="center"/>
    </xf>
    <xf numFmtId="0" fontId="5" fillId="0" borderId="0" xfId="1" applyFont="1" applyAlignment="1">
      <alignment horizontal="left" wrapText="1"/>
    </xf>
    <xf numFmtId="0" fontId="17" fillId="0" borderId="0" xfId="1" applyFont="1" applyAlignment="1">
      <alignment wrapText="1"/>
    </xf>
    <xf numFmtId="0" fontId="17" fillId="4" borderId="0" xfId="1" applyFont="1" applyFill="1" applyAlignment="1">
      <alignment wrapText="1"/>
    </xf>
    <xf numFmtId="5" fontId="3" fillId="2" borderId="2" xfId="1" quotePrefix="1" applyNumberFormat="1" applyFont="1" applyFill="1" applyBorder="1" applyAlignment="1">
      <alignment horizontal="center" vertical="center" wrapText="1"/>
    </xf>
    <xf numFmtId="0" fontId="3" fillId="2" borderId="3" xfId="1" applyFont="1" applyFill="1" applyBorder="1" applyAlignment="1">
      <alignment horizontal="center" vertical="center" wrapText="1"/>
    </xf>
    <xf numFmtId="16" fontId="3" fillId="2" borderId="2" xfId="1" quotePrefix="1" applyNumberFormat="1" applyFont="1" applyFill="1" applyBorder="1" applyAlignment="1">
      <alignment horizontal="center" vertical="center" wrapText="1"/>
    </xf>
    <xf numFmtId="0" fontId="3" fillId="2" borderId="2" xfId="1" quotePrefix="1" applyFont="1" applyFill="1" applyBorder="1" applyAlignment="1">
      <alignment horizontal="center" vertical="center" wrapText="1"/>
    </xf>
    <xf numFmtId="0" fontId="3" fillId="2" borderId="3" xfId="1" quotePrefix="1" applyFont="1" applyFill="1" applyBorder="1" applyAlignment="1">
      <alignment horizontal="center" vertical="center" wrapText="1"/>
    </xf>
    <xf numFmtId="5" fontId="3" fillId="2" borderId="2" xfId="1" applyNumberFormat="1" applyFont="1" applyFill="1" applyBorder="1" applyAlignment="1">
      <alignment horizontal="center" vertical="center" wrapText="1"/>
    </xf>
    <xf numFmtId="5" fontId="3" fillId="2" borderId="0" xfId="1" applyNumberFormat="1" applyFont="1" applyFill="1" applyAlignment="1">
      <alignment horizontal="center" vertical="center" wrapText="1"/>
    </xf>
    <xf numFmtId="0" fontId="4" fillId="0" borderId="0" xfId="1" applyFont="1"/>
    <xf numFmtId="44" fontId="2" fillId="0" borderId="2" xfId="2" applyFont="1" applyBorder="1" applyAlignment="1">
      <alignment horizontal="left"/>
    </xf>
    <xf numFmtId="44" fontId="15" fillId="0" borderId="0" xfId="3" applyFont="1" applyBorder="1" applyAlignment="1">
      <alignment horizontal="left"/>
    </xf>
    <xf numFmtId="0" fontId="6" fillId="0" borderId="0" xfId="1" applyFont="1"/>
    <xf numFmtId="0" fontId="7" fillId="0" borderId="0" xfId="1" applyFont="1"/>
    <xf numFmtId="44" fontId="2" fillId="0" borderId="0" xfId="2" applyFont="1" applyBorder="1" applyAlignment="1">
      <alignment horizontal="left"/>
    </xf>
    <xf numFmtId="44" fontId="2" fillId="3" borderId="0" xfId="2" applyFont="1" applyFill="1" applyBorder="1" applyAlignment="1">
      <alignment horizontal="left"/>
    </xf>
    <xf numFmtId="44" fontId="2" fillId="4" borderId="0" xfId="2" applyFont="1" applyFill="1" applyBorder="1" applyAlignment="1">
      <alignment horizontal="left"/>
    </xf>
    <xf numFmtId="44" fontId="5" fillId="0" borderId="1" xfId="2" applyFont="1" applyFill="1" applyBorder="1"/>
    <xf numFmtId="0" fontId="2" fillId="0" borderId="2" xfId="1" quotePrefix="1" applyFont="1" applyBorder="1" applyAlignment="1">
      <alignment horizontal="center"/>
    </xf>
    <xf numFmtId="44" fontId="2" fillId="0" borderId="0" xfId="2" applyFont="1" applyBorder="1" applyAlignment="1">
      <alignment horizontal="right"/>
    </xf>
    <xf numFmtId="0" fontId="2" fillId="0" borderId="1" xfId="1" applyFont="1" applyBorder="1" applyAlignment="1">
      <alignment horizontal="center"/>
    </xf>
    <xf numFmtId="0" fontId="3" fillId="5" borderId="3" xfId="1" applyFont="1" applyFill="1" applyBorder="1" applyAlignment="1">
      <alignment horizontal="center" vertical="center" wrapText="1"/>
    </xf>
    <xf numFmtId="16" fontId="3" fillId="5" borderId="2" xfId="1" quotePrefix="1" applyNumberFormat="1" applyFont="1" applyFill="1" applyBorder="1" applyAlignment="1">
      <alignment horizontal="center" vertical="center" wrapText="1"/>
    </xf>
    <xf numFmtId="0" fontId="3" fillId="5" borderId="2" xfId="1" quotePrefix="1" applyFont="1" applyFill="1" applyBorder="1" applyAlignment="1">
      <alignment horizontal="center" vertical="center" wrapText="1"/>
    </xf>
    <xf numFmtId="5" fontId="3" fillId="5" borderId="2" xfId="1" applyNumberFormat="1" applyFont="1" applyFill="1" applyBorder="1" applyAlignment="1">
      <alignment horizontal="center" vertical="center" wrapText="1"/>
    </xf>
    <xf numFmtId="5" fontId="3" fillId="5" borderId="0" xfId="1" applyNumberFormat="1" applyFont="1" applyFill="1" applyAlignment="1">
      <alignment horizontal="center" vertical="center" wrapText="1"/>
    </xf>
    <xf numFmtId="5" fontId="3" fillId="5" borderId="2" xfId="1" quotePrefix="1" applyNumberFormat="1" applyFont="1" applyFill="1" applyBorder="1" applyAlignment="1">
      <alignment horizontal="center" vertical="center" wrapText="1"/>
    </xf>
    <xf numFmtId="0" fontId="2" fillId="0" borderId="0" xfId="4" applyBorder="1" applyAlignment="1">
      <alignment horizontal="center" vertical="center" wrapText="1"/>
    </xf>
  </cellXfs>
  <cellStyles count="5">
    <cellStyle name="Currency" xfId="3" builtinId="4"/>
    <cellStyle name="Currency 2" xfId="2" xr:uid="{4BD9A516-1423-455E-8C9C-E7E18369DBEF}"/>
    <cellStyle name="Heading 1" xfId="4" builtinId="16" customBuiltin="1"/>
    <cellStyle name="Normal" xfId="0" builtinId="0"/>
    <cellStyle name="Normal 3" xfId="1" xr:uid="{22C98C8D-12B5-443F-8BD9-4D9ABFDE4058}"/>
  </cellStyles>
  <dxfs count="24">
    <dxf>
      <font>
        <strike val="0"/>
        <outline val="0"/>
        <shadow val="0"/>
        <u val="none"/>
        <name val="Times New Roman"/>
        <scheme val="none"/>
      </font>
    </dxf>
    <dxf>
      <font>
        <strike val="0"/>
        <outline val="0"/>
        <shadow val="0"/>
        <u val="none"/>
        <name val="Times New Roman"/>
        <scheme val="none"/>
      </font>
    </dxf>
    <dxf>
      <font>
        <b/>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name val="Times New Roman"/>
        <scheme val="none"/>
      </font>
    </dxf>
    <dxf>
      <font>
        <strike val="0"/>
        <outline val="0"/>
        <shadow val="0"/>
        <u val="none"/>
        <name val="Times New Roman"/>
        <scheme val="none"/>
      </font>
    </dxf>
    <dxf>
      <border outline="0">
        <left style="thin">
          <color indexed="64"/>
        </left>
        <right style="thin">
          <color indexed="64"/>
        </right>
        <top style="thin">
          <color theme="6" tint="0.39997558519241921"/>
        </top>
        <bottom style="thin">
          <color indexed="64"/>
        </bottom>
      </border>
    </dxf>
    <dxf>
      <font>
        <b/>
        <i val="0"/>
        <strike val="0"/>
        <condense val="0"/>
        <extend val="0"/>
        <outline val="0"/>
        <shadow val="0"/>
        <u val="none"/>
        <vertAlign val="baseline"/>
        <sz val="10"/>
        <color auto="1"/>
        <name val="Times New Roman"/>
        <scheme val="none"/>
      </font>
      <alignment horizontal="left" vertical="bottom" textRotation="0" wrapText="0" indent="0" justifyLastLine="0" shrinkToFit="0" readingOrder="0"/>
    </dxf>
    <dxf>
      <border outline="0">
        <bottom style="thin">
          <color indexed="64"/>
        </bottom>
      </border>
    </dxf>
    <dxf>
      <font>
        <strike val="0"/>
        <outline val="0"/>
        <shadow val="0"/>
        <u val="none"/>
        <sz val="12"/>
        <color theme="1"/>
        <name val="Times New Roman"/>
        <scheme val="none"/>
      </font>
      <fill>
        <patternFill patternType="solid">
          <fgColor theme="6"/>
          <bgColor theme="0" tint="-0.34998626667073579"/>
        </patternFill>
      </fill>
      <alignment horizontal="center" vertical="center" textRotation="0" indent="0" justifyLastLine="0" shrinkToFit="0" readingOrder="0"/>
    </dxf>
    <dxf>
      <font>
        <b/>
        <i val="0"/>
        <strike val="0"/>
        <condense val="0"/>
        <extend val="0"/>
        <outline val="0"/>
        <shadow val="0"/>
        <u val="none"/>
        <vertAlign val="baseline"/>
        <sz val="12"/>
        <color auto="1"/>
        <name val="Times New Roman"/>
        <scheme val="none"/>
      </font>
      <numFmt numFmtId="9" formatCode="&quot;$&quot;#,##0_);\(&quot;$&quot;#,##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Times New Roman"/>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horizontal/>
      </border>
    </dxf>
    <dxf>
      <font>
        <b val="0"/>
        <i val="0"/>
        <strike val="0"/>
        <condense val="0"/>
        <extend val="0"/>
        <outline val="0"/>
        <shadow val="0"/>
        <u val="none"/>
        <vertAlign val="baseline"/>
        <sz val="12"/>
        <color theme="0"/>
        <name val="Times New Roman"/>
        <scheme val="none"/>
      </font>
      <fill>
        <patternFill patternType="none">
          <fgColor indexed="64"/>
          <bgColor indexed="65"/>
        </patternFill>
      </fill>
      <border diagonalUp="0" diagonalDown="0">
        <left style="thin">
          <color indexed="64"/>
        </left>
        <right style="thin">
          <color indexed="64"/>
        </right>
        <top/>
        <bottom/>
        <horizontal/>
      </border>
    </dxf>
    <dxf>
      <font>
        <b/>
        <i val="0"/>
        <strike val="0"/>
        <condense val="0"/>
        <extend val="0"/>
        <outline val="0"/>
        <shadow val="0"/>
        <u val="none"/>
        <vertAlign val="baseline"/>
        <sz val="12"/>
        <color auto="1"/>
        <name val="Times New Roman"/>
        <scheme val="none"/>
      </font>
      <fill>
        <patternFill patternType="none">
          <fgColor indexed="64"/>
          <bgColor indexed="65"/>
        </patternFill>
      </fill>
      <border diagonalUp="0" diagonalDown="0">
        <left/>
        <right style="thin">
          <color indexed="64"/>
        </right>
        <top/>
        <bottom/>
        <horizontal/>
      </border>
    </dxf>
    <dxf>
      <font>
        <b val="0"/>
        <i val="0"/>
        <strike val="0"/>
        <condense val="0"/>
        <extend val="0"/>
        <outline val="0"/>
        <shadow val="0"/>
        <u val="none"/>
        <vertAlign val="baseline"/>
        <sz val="12"/>
        <color theme="0"/>
        <name val="Times New Roman"/>
        <scheme val="none"/>
      </font>
      <fill>
        <patternFill patternType="none">
          <fgColor indexed="64"/>
          <bgColor indexed="65"/>
        </patternFill>
      </fill>
      <border diagonalUp="0" diagonalDown="0">
        <left style="thin">
          <color indexed="64"/>
        </left>
        <right style="thin">
          <color indexed="64"/>
        </right>
        <top/>
        <bottom/>
        <horizontal/>
      </border>
    </dxf>
    <dxf>
      <font>
        <b val="0"/>
        <i val="0"/>
        <strike val="0"/>
        <condense val="0"/>
        <extend val="0"/>
        <outline val="0"/>
        <shadow val="0"/>
        <u val="none"/>
        <vertAlign val="baseline"/>
        <sz val="12"/>
        <color theme="0"/>
        <name val="Times New Roman"/>
        <scheme val="none"/>
      </font>
      <fill>
        <patternFill patternType="none">
          <fgColor indexed="64"/>
          <bgColor indexed="65"/>
        </patternFill>
      </fill>
      <border diagonalUp="0" diagonalDown="0">
        <left style="thin">
          <color indexed="64"/>
        </left>
        <right style="thin">
          <color indexed="64"/>
        </right>
        <top/>
        <bottom/>
        <horizontal/>
      </border>
    </dxf>
    <dxf>
      <font>
        <b val="0"/>
        <i val="0"/>
        <strike val="0"/>
        <condense val="0"/>
        <extend val="0"/>
        <outline val="0"/>
        <shadow val="0"/>
        <u val="none"/>
        <vertAlign val="baseline"/>
        <sz val="12"/>
        <color theme="0"/>
        <name val="Times New Roman"/>
        <scheme val="none"/>
      </font>
      <fill>
        <patternFill patternType="none">
          <fgColor indexed="64"/>
          <bgColor indexed="65"/>
        </patternFill>
      </fill>
      <border diagonalUp="0" diagonalDown="0">
        <left style="thin">
          <color indexed="64"/>
        </left>
        <right style="thin">
          <color indexed="64"/>
        </right>
        <top/>
        <bottom/>
        <horizontal/>
      </border>
    </dxf>
    <dxf>
      <font>
        <b val="0"/>
        <i val="0"/>
        <strike val="0"/>
        <condense val="0"/>
        <extend val="0"/>
        <outline val="0"/>
        <shadow val="0"/>
        <u val="none"/>
        <vertAlign val="baseline"/>
        <sz val="12"/>
        <color auto="1"/>
        <name val="Times New Roman"/>
        <family val="1"/>
        <scheme val="none"/>
      </font>
      <numFmt numFmtId="9" formatCode="&quot;$&quot;#,##0_);\(&quot;$&quot;#,##0\)"/>
      <fill>
        <patternFill patternType="none">
          <fgColor indexed="64"/>
          <bgColor indexed="65"/>
        </patternFill>
      </fill>
    </dxf>
    <dxf>
      <border diagonalUp="0" diagonalDown="0">
        <left style="thin">
          <color indexed="64"/>
        </left>
        <right style="thin">
          <color indexed="64"/>
        </right>
        <top/>
        <bottom style="thin">
          <color indexed="64"/>
        </bottom>
      </border>
    </dxf>
    <dxf>
      <font>
        <strike val="0"/>
        <outline val="0"/>
        <shadow val="0"/>
        <u val="none"/>
        <sz val="12"/>
        <name val="Times New Roman"/>
        <scheme val="none"/>
      </font>
      <fill>
        <patternFill patternType="none">
          <fgColor indexed="64"/>
          <bgColor indexed="65"/>
        </patternFill>
      </fill>
    </dxf>
    <dxf>
      <border outline="0">
        <bottom style="thin">
          <color indexed="64"/>
        </bottom>
      </border>
    </dxf>
    <dxf>
      <font>
        <strike val="0"/>
        <outline val="0"/>
        <shadow val="0"/>
        <u val="none"/>
        <sz val="12"/>
        <name val="Times New Roman"/>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25ECBF-CA6F-4432-B541-70CA589F020F}" name="Table23" displayName="Table23" ref="A152:H169" totalsRowShown="0" headerRowDxfId="23" dataDxfId="21" headerRowBorderDxfId="22" tableBorderDxfId="20">
  <autoFilter ref="A152:H169" xr:uid="{8225ECBF-CA6F-4432-B541-70CA589F020F}"/>
  <tableColumns count="8">
    <tableColumn id="1" xr3:uid="{E0AF599D-2745-4953-B7F6-6AF12767B829}" name="SCHOOL DIVISION/STATE OPERATED PROGRAM (SOP)" dataDxfId="19" dataCellStyle="Normal 3"/>
    <tableColumn id="2" xr3:uid="{317402C3-A0FE-4951-8E02-08F3DB28889A}" name="2024-2025_x000a_AWARD" dataDxfId="18"/>
    <tableColumn id="3" xr3:uid="{8A7C7AD8-2D96-4B7F-9FB7-1EB7B59C0D29}" name="34.07%_x000a_July 11" dataDxfId="17"/>
    <tableColumn id="4" xr3:uid="{39D14E80-AAD4-469C-8CEE-4AC2FAF26B2E}" name="65.93%_x000a_October 11" dataDxfId="16"/>
    <tableColumn id="5" xr3:uid="{175D0646-1D4A-4F98-A870-AF00FC945BF2}" name="CCEIS/CEIS SET-_x000a_ASIDE AMOUNTS" dataDxfId="15"/>
    <tableColumn id="6" xr3:uid="{A4BDD464-A763-4F5F-8B3A-246531AEC66E}" name="NET OF CCEIS/CEIS _x000a_ALLOCATION" dataDxfId="14"/>
    <tableColumn id="7" xr3:uid="{58EE1B36-2875-4DCB-A139-031E891B357C}" name="PAYEE CODE _x000a_NUMBER" dataDxfId="13"/>
    <tableColumn id="8" xr3:uid="{B00B00B5-23C1-405A-BDD2-59FDBAAE512B}" name="PROJECT CODE _x000a_NUMBER" dataDxfId="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4F7B1B-14EF-4C45-87F9-CE3865678650}" name="Table104" displayName="Table104" ref="A2:H146" totalsRowShown="0" headerRowDxfId="11" dataDxfId="9" headerRowBorderDxfId="10" tableBorderDxfId="8">
  <autoFilter ref="A2:H146" xr:uid="{894F7B1B-14EF-4C45-87F9-CE3865678650}"/>
  <tableColumns count="8">
    <tableColumn id="1" xr3:uid="{00044FB3-5129-4926-B816-4011BFBB756B}" name="SCHOOL DIVISION/STATE OPERATED_x000a_ PROGRAM (SOP)" dataDxfId="7"/>
    <tableColumn id="2" xr3:uid="{197CC71D-E599-4770-98FD-4F023ED70D31}" name="2024-2025 AWARD" dataDxfId="6"/>
    <tableColumn id="3" xr3:uid="{5C33C9E6-0F50-4207-B825-90F04765CC5B}" name="34.07%_x000a_July 11" dataDxfId="5"/>
    <tableColumn id="4" xr3:uid="{5721F222-AD56-414A-B66A-175594980EEA}" name="65.93%_x000a_October 11" dataDxfId="4"/>
    <tableColumn id="5" xr3:uid="{B13F3879-4D75-406C-9823-628137FCE7EF}" name="CCEIS/CEIS _x000a_SET-ASIDE AMOUNTS" dataDxfId="3"/>
    <tableColumn id="6" xr3:uid="{381E2561-D871-41A5-822D-4E96EB04FF37}" name="NET OF CCEIS/CEIS_x000a_ALLOCATION" dataDxfId="2"/>
    <tableColumn id="7" xr3:uid="{127D67B8-D9E9-4B50-9874-67F86857C21F}" name="PAYEE CODE_x000a_NUMBER" dataDxfId="1"/>
    <tableColumn id="8" xr3:uid="{F01E73E0-ED3F-4CC1-946E-0B1DD78BE8A8}" name="PROJECT CODE_x000a_NUMBER"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7D53-6D18-4680-8077-1943D8E2078E}">
  <sheetPr>
    <pageSetUpPr fitToPage="1"/>
  </sheetPr>
  <dimension ref="A1:XFC175"/>
  <sheetViews>
    <sheetView tabSelected="1" zoomScaleNormal="100" zoomScaleSheetLayoutView="90" workbookViewId="0">
      <selection sqref="A1:H1"/>
    </sheetView>
  </sheetViews>
  <sheetFormatPr defaultColWidth="0" defaultRowHeight="15.5" zeroHeight="1" x14ac:dyDescent="0.35"/>
  <cols>
    <col min="1" max="1" width="43.54296875" style="8" customWidth="1"/>
    <col min="2" max="2" width="24" style="1" bestFit="1" customWidth="1"/>
    <col min="3" max="3" width="17.1796875" style="1" customWidth="1"/>
    <col min="4" max="4" width="17.1796875" style="1" bestFit="1" customWidth="1"/>
    <col min="5" max="5" width="28.6328125" style="1" bestFit="1" customWidth="1"/>
    <col min="6" max="6" width="26.36328125" style="1" bestFit="1" customWidth="1"/>
    <col min="7" max="7" width="19.6328125" style="12" bestFit="1" customWidth="1"/>
    <col min="8" max="8" width="15.453125" style="7" bestFit="1" customWidth="1"/>
    <col min="9" max="16383" width="15.81640625" style="1" hidden="1"/>
    <col min="16384" max="16384" width="0" style="1" hidden="1"/>
  </cols>
  <sheetData>
    <row r="1" spans="1:11" ht="140" customHeight="1" x14ac:dyDescent="0.35">
      <c r="A1" s="77" t="s">
        <v>287</v>
      </c>
      <c r="B1" s="77"/>
      <c r="C1" s="77"/>
      <c r="D1" s="77"/>
      <c r="E1" s="77"/>
      <c r="F1" s="77"/>
      <c r="G1" s="77"/>
      <c r="H1" s="77"/>
    </row>
    <row r="2" spans="1:11" ht="57.5" customHeight="1" x14ac:dyDescent="0.35">
      <c r="A2" s="52" t="s">
        <v>303</v>
      </c>
      <c r="B2" s="53" t="s">
        <v>288</v>
      </c>
      <c r="C2" s="54" t="s">
        <v>292</v>
      </c>
      <c r="D2" s="55" t="s">
        <v>293</v>
      </c>
      <c r="E2" s="56" t="s">
        <v>0</v>
      </c>
      <c r="F2" s="55" t="s">
        <v>1</v>
      </c>
      <c r="G2" s="57" t="s">
        <v>2</v>
      </c>
      <c r="H2" s="58" t="s">
        <v>3</v>
      </c>
    </row>
    <row r="3" spans="1:11" x14ac:dyDescent="0.35">
      <c r="A3" s="5" t="s">
        <v>4</v>
      </c>
      <c r="B3" s="59" t="s">
        <v>155</v>
      </c>
      <c r="C3" s="59"/>
      <c r="D3" s="59"/>
      <c r="E3" s="59"/>
      <c r="F3" s="59"/>
      <c r="G3" s="59"/>
      <c r="H3" s="59"/>
    </row>
    <row r="4" spans="1:11" x14ac:dyDescent="0.35">
      <c r="A4" s="15" t="s">
        <v>157</v>
      </c>
      <c r="B4" s="3">
        <v>1198848</v>
      </c>
      <c r="C4" s="3">
        <v>408392.06</v>
      </c>
      <c r="D4" s="3">
        <v>790455.94</v>
      </c>
      <c r="E4" s="64">
        <v>0</v>
      </c>
      <c r="F4" s="69">
        <f>B4-E4</f>
        <v>1198848</v>
      </c>
      <c r="G4" s="4" t="s">
        <v>6</v>
      </c>
      <c r="H4" s="4" t="s">
        <v>7</v>
      </c>
      <c r="K4" s="9"/>
    </row>
    <row r="5" spans="1:11" x14ac:dyDescent="0.35">
      <c r="A5" s="15" t="s">
        <v>158</v>
      </c>
      <c r="B5" s="3">
        <v>3551871</v>
      </c>
      <c r="C5" s="3">
        <v>1209958.1599999999</v>
      </c>
      <c r="D5" s="3">
        <v>2341912.84</v>
      </c>
      <c r="E5" s="64">
        <v>544165.79999999993</v>
      </c>
      <c r="F5" s="69">
        <f>B5-E5</f>
        <v>3007705.2</v>
      </c>
      <c r="G5" s="4" t="s">
        <v>8</v>
      </c>
      <c r="H5" s="4" t="s">
        <v>7</v>
      </c>
      <c r="K5" s="9"/>
    </row>
    <row r="6" spans="1:11" ht="18.5" x14ac:dyDescent="0.35">
      <c r="A6" s="16" t="s">
        <v>294</v>
      </c>
      <c r="B6" s="3">
        <v>823771</v>
      </c>
      <c r="C6" s="3">
        <v>280620.68</v>
      </c>
      <c r="D6" s="3">
        <v>543150.31999999995</v>
      </c>
      <c r="E6" s="64">
        <v>0</v>
      </c>
      <c r="F6" s="69">
        <f>B6-E6</f>
        <v>823771</v>
      </c>
      <c r="G6" s="4" t="s">
        <v>9</v>
      </c>
      <c r="H6" s="4" t="s">
        <v>7</v>
      </c>
      <c r="K6" s="9"/>
    </row>
    <row r="7" spans="1:11" x14ac:dyDescent="0.35">
      <c r="A7" s="15" t="s">
        <v>159</v>
      </c>
      <c r="B7" s="3">
        <v>479349</v>
      </c>
      <c r="C7" s="3">
        <v>163292.03</v>
      </c>
      <c r="D7" s="3">
        <v>316056.96999999997</v>
      </c>
      <c r="E7" s="64">
        <v>0</v>
      </c>
      <c r="F7" s="69">
        <f>B7-E7</f>
        <v>479349</v>
      </c>
      <c r="G7" s="4" t="s">
        <v>10</v>
      </c>
      <c r="H7" s="4" t="s">
        <v>7</v>
      </c>
      <c r="K7" s="9"/>
    </row>
    <row r="8" spans="1:11" x14ac:dyDescent="0.35">
      <c r="A8" s="15" t="s">
        <v>160</v>
      </c>
      <c r="B8" s="3">
        <v>1055321</v>
      </c>
      <c r="C8" s="3">
        <v>359499.05</v>
      </c>
      <c r="D8" s="61">
        <v>695821.95</v>
      </c>
      <c r="E8" s="64">
        <v>0</v>
      </c>
      <c r="F8" s="69">
        <f>B8-E8</f>
        <v>1055321</v>
      </c>
      <c r="G8" s="4" t="s">
        <v>11</v>
      </c>
      <c r="H8" s="4" t="s">
        <v>7</v>
      </c>
      <c r="K8" s="9"/>
    </row>
    <row r="9" spans="1:11" x14ac:dyDescent="0.35">
      <c r="A9" s="15" t="s">
        <v>161</v>
      </c>
      <c r="B9" s="3">
        <v>603036</v>
      </c>
      <c r="C9" s="3">
        <v>205426.47</v>
      </c>
      <c r="D9" s="3">
        <v>397609.53</v>
      </c>
      <c r="E9" s="64">
        <v>0</v>
      </c>
      <c r="F9" s="69">
        <f t="shared" ref="F9:F72" si="0">B9-E9</f>
        <v>603036</v>
      </c>
      <c r="G9" s="4" t="s">
        <v>12</v>
      </c>
      <c r="H9" s="4" t="s">
        <v>7</v>
      </c>
      <c r="K9" s="9"/>
    </row>
    <row r="10" spans="1:11" x14ac:dyDescent="0.35">
      <c r="A10" s="15" t="s">
        <v>162</v>
      </c>
      <c r="B10" s="3">
        <v>6126523</v>
      </c>
      <c r="C10" s="3">
        <v>2087023.01</v>
      </c>
      <c r="D10" s="3">
        <v>4039499.99</v>
      </c>
      <c r="E10" s="64">
        <v>0</v>
      </c>
      <c r="F10" s="69">
        <f t="shared" si="0"/>
        <v>6126523</v>
      </c>
      <c r="G10" s="4" t="s">
        <v>13</v>
      </c>
      <c r="H10" s="4" t="s">
        <v>7</v>
      </c>
      <c r="K10" s="9"/>
    </row>
    <row r="11" spans="1:11" x14ac:dyDescent="0.35">
      <c r="A11" s="15" t="s">
        <v>163</v>
      </c>
      <c r="B11" s="3">
        <v>2594803</v>
      </c>
      <c r="C11" s="3">
        <v>883929.36</v>
      </c>
      <c r="D11" s="3">
        <v>1710873.64</v>
      </c>
      <c r="E11" s="64">
        <v>0</v>
      </c>
      <c r="F11" s="69">
        <f t="shared" si="0"/>
        <v>2594803</v>
      </c>
      <c r="G11" s="4" t="s">
        <v>14</v>
      </c>
      <c r="H11" s="4" t="s">
        <v>7</v>
      </c>
      <c r="K11" s="9"/>
    </row>
    <row r="12" spans="1:11" x14ac:dyDescent="0.35">
      <c r="A12" s="15" t="s">
        <v>164</v>
      </c>
      <c r="B12" s="3">
        <v>154085</v>
      </c>
      <c r="C12" s="3">
        <v>52489.63</v>
      </c>
      <c r="D12" s="3">
        <v>101595.37</v>
      </c>
      <c r="E12" s="64">
        <v>0</v>
      </c>
      <c r="F12" s="69">
        <f t="shared" si="0"/>
        <v>154085</v>
      </c>
      <c r="G12" s="4" t="s">
        <v>15</v>
      </c>
      <c r="H12" s="4" t="s">
        <v>7</v>
      </c>
      <c r="K12" s="9"/>
    </row>
    <row r="13" spans="1:11" x14ac:dyDescent="0.35">
      <c r="A13" s="15" t="s">
        <v>165</v>
      </c>
      <c r="B13" s="3">
        <v>2503911</v>
      </c>
      <c r="C13" s="3">
        <v>852966.66</v>
      </c>
      <c r="D13" s="3">
        <v>1650944.34</v>
      </c>
      <c r="E13" s="64">
        <v>0</v>
      </c>
      <c r="F13" s="69">
        <f t="shared" si="0"/>
        <v>2503911</v>
      </c>
      <c r="G13" s="4" t="s">
        <v>16</v>
      </c>
      <c r="H13" s="4" t="s">
        <v>7</v>
      </c>
      <c r="K13" s="9"/>
    </row>
    <row r="14" spans="1:11" x14ac:dyDescent="0.35">
      <c r="A14" s="15" t="s">
        <v>166</v>
      </c>
      <c r="B14" s="3">
        <v>216600</v>
      </c>
      <c r="C14" s="3">
        <v>73785.600000000006</v>
      </c>
      <c r="D14" s="3">
        <v>142814.39999999999</v>
      </c>
      <c r="E14" s="64">
        <v>0</v>
      </c>
      <c r="F14" s="69">
        <f t="shared" si="0"/>
        <v>216600</v>
      </c>
      <c r="G14" s="4" t="s">
        <v>17</v>
      </c>
      <c r="H14" s="4" t="s">
        <v>7</v>
      </c>
      <c r="K14" s="9"/>
    </row>
    <row r="15" spans="1:11" x14ac:dyDescent="0.35">
      <c r="A15" s="15" t="s">
        <v>167</v>
      </c>
      <c r="B15" s="3">
        <v>1191395</v>
      </c>
      <c r="C15" s="3">
        <v>405853.17</v>
      </c>
      <c r="D15" s="3">
        <v>785541.83</v>
      </c>
      <c r="E15" s="64">
        <v>0</v>
      </c>
      <c r="F15" s="69">
        <f t="shared" si="0"/>
        <v>1191395</v>
      </c>
      <c r="G15" s="4" t="s">
        <v>18</v>
      </c>
      <c r="H15" s="4" t="s">
        <v>7</v>
      </c>
      <c r="K15" s="9"/>
    </row>
    <row r="16" spans="1:11" x14ac:dyDescent="0.35">
      <c r="A16" s="15" t="s">
        <v>168</v>
      </c>
      <c r="B16" s="3">
        <v>470593</v>
      </c>
      <c r="C16" s="3">
        <v>160309.26999999999</v>
      </c>
      <c r="D16" s="3">
        <v>310283.73</v>
      </c>
      <c r="E16" s="64">
        <v>72554.25</v>
      </c>
      <c r="F16" s="69">
        <f t="shared" si="0"/>
        <v>398038.75</v>
      </c>
      <c r="G16" s="4" t="s">
        <v>19</v>
      </c>
      <c r="H16" s="4" t="s">
        <v>7</v>
      </c>
      <c r="K16" s="9"/>
    </row>
    <row r="17" spans="1:11" x14ac:dyDescent="0.35">
      <c r="A17" s="15" t="s">
        <v>169</v>
      </c>
      <c r="B17" s="3">
        <v>857852</v>
      </c>
      <c r="C17" s="3">
        <v>292230.5</v>
      </c>
      <c r="D17" s="3">
        <v>565621.5</v>
      </c>
      <c r="E17" s="64">
        <v>0</v>
      </c>
      <c r="F17" s="69">
        <f t="shared" si="0"/>
        <v>857852</v>
      </c>
      <c r="G17" s="4" t="s">
        <v>20</v>
      </c>
      <c r="H17" s="4" t="s">
        <v>7</v>
      </c>
      <c r="K17" s="9"/>
    </row>
    <row r="18" spans="1:11" x14ac:dyDescent="0.35">
      <c r="A18" s="15" t="s">
        <v>170</v>
      </c>
      <c r="B18" s="3">
        <v>602108</v>
      </c>
      <c r="C18" s="3">
        <v>205110.34</v>
      </c>
      <c r="D18" s="3">
        <v>396997.66</v>
      </c>
      <c r="E18" s="64">
        <v>92121.9</v>
      </c>
      <c r="F18" s="69">
        <f t="shared" si="0"/>
        <v>509986.1</v>
      </c>
      <c r="G18" s="4" t="s">
        <v>21</v>
      </c>
      <c r="H18" s="4" t="s">
        <v>7</v>
      </c>
      <c r="K18" s="9"/>
    </row>
    <row r="19" spans="1:11" x14ac:dyDescent="0.35">
      <c r="A19" s="15" t="s">
        <v>171</v>
      </c>
      <c r="B19" s="3">
        <v>1909631</v>
      </c>
      <c r="C19" s="3">
        <v>650522.94999999995</v>
      </c>
      <c r="D19" s="3">
        <v>1259108.05</v>
      </c>
      <c r="E19" s="64">
        <v>0</v>
      </c>
      <c r="F19" s="69">
        <f t="shared" si="0"/>
        <v>1909631</v>
      </c>
      <c r="G19" s="4" t="s">
        <v>22</v>
      </c>
      <c r="H19" s="4" t="s">
        <v>7</v>
      </c>
      <c r="K19" s="9"/>
    </row>
    <row r="20" spans="1:11" x14ac:dyDescent="0.35">
      <c r="A20" s="15" t="s">
        <v>172</v>
      </c>
      <c r="B20" s="3">
        <v>1143783</v>
      </c>
      <c r="C20" s="3">
        <v>389633.96</v>
      </c>
      <c r="D20" s="3">
        <v>754149.04</v>
      </c>
      <c r="E20" s="64">
        <v>0</v>
      </c>
      <c r="F20" s="69">
        <f t="shared" si="0"/>
        <v>1143783</v>
      </c>
      <c r="G20" s="4" t="s">
        <v>23</v>
      </c>
      <c r="H20" s="4" t="s">
        <v>7</v>
      </c>
      <c r="K20" s="9"/>
    </row>
    <row r="21" spans="1:11" x14ac:dyDescent="0.35">
      <c r="A21" s="15" t="s">
        <v>173</v>
      </c>
      <c r="B21" s="3">
        <v>1104785</v>
      </c>
      <c r="C21" s="3">
        <v>376349.15</v>
      </c>
      <c r="D21" s="3">
        <v>728435.85</v>
      </c>
      <c r="E21" s="64">
        <v>0</v>
      </c>
      <c r="F21" s="69">
        <f t="shared" si="0"/>
        <v>1104785</v>
      </c>
      <c r="G21" s="4" t="s">
        <v>24</v>
      </c>
      <c r="H21" s="4" t="s">
        <v>7</v>
      </c>
      <c r="K21" s="9"/>
    </row>
    <row r="22" spans="1:11" x14ac:dyDescent="0.35">
      <c r="A22" s="15" t="s">
        <v>174</v>
      </c>
      <c r="B22" s="3">
        <v>211317</v>
      </c>
      <c r="C22" s="3">
        <v>71985.929999999993</v>
      </c>
      <c r="D22" s="3">
        <v>139331.07</v>
      </c>
      <c r="E22" s="64">
        <v>0</v>
      </c>
      <c r="F22" s="69">
        <f t="shared" si="0"/>
        <v>211317</v>
      </c>
      <c r="G22" s="4" t="s">
        <v>25</v>
      </c>
      <c r="H22" s="4" t="s">
        <v>7</v>
      </c>
      <c r="K22" s="9"/>
    </row>
    <row r="23" spans="1:11" x14ac:dyDescent="0.35">
      <c r="A23" s="15" t="s">
        <v>175</v>
      </c>
      <c r="B23" s="3">
        <v>471145</v>
      </c>
      <c r="C23" s="3">
        <v>160497.31</v>
      </c>
      <c r="D23" s="3">
        <v>310647.69</v>
      </c>
      <c r="E23" s="64">
        <v>0</v>
      </c>
      <c r="F23" s="69">
        <f t="shared" si="0"/>
        <v>471145</v>
      </c>
      <c r="G23" s="4" t="s">
        <v>26</v>
      </c>
      <c r="H23" s="4" t="s">
        <v>7</v>
      </c>
      <c r="K23" s="9"/>
    </row>
    <row r="24" spans="1:11" x14ac:dyDescent="0.35">
      <c r="A24" s="15" t="s">
        <v>176</v>
      </c>
      <c r="B24" s="3">
        <v>14845091</v>
      </c>
      <c r="C24" s="3">
        <v>5057035.8499999996</v>
      </c>
      <c r="D24" s="3">
        <v>9788055.1500000004</v>
      </c>
      <c r="E24" s="64">
        <v>0</v>
      </c>
      <c r="F24" s="69">
        <f t="shared" si="0"/>
        <v>14845091</v>
      </c>
      <c r="G24" s="4" t="s">
        <v>27</v>
      </c>
      <c r="H24" s="4" t="s">
        <v>7</v>
      </c>
      <c r="K24" s="9"/>
    </row>
    <row r="25" spans="1:11" x14ac:dyDescent="0.35">
      <c r="A25" s="15" t="s">
        <v>177</v>
      </c>
      <c r="B25" s="3">
        <v>465031</v>
      </c>
      <c r="C25" s="3">
        <v>158414.54999999999</v>
      </c>
      <c r="D25" s="3">
        <v>306616.45</v>
      </c>
      <c r="E25" s="64">
        <v>0</v>
      </c>
      <c r="F25" s="69">
        <f t="shared" si="0"/>
        <v>465031</v>
      </c>
      <c r="G25" s="4" t="s">
        <v>28</v>
      </c>
      <c r="H25" s="4" t="s">
        <v>7</v>
      </c>
      <c r="K25" s="9"/>
    </row>
    <row r="26" spans="1:11" x14ac:dyDescent="0.35">
      <c r="A26" s="15" t="s">
        <v>178</v>
      </c>
      <c r="B26" s="3">
        <v>164269</v>
      </c>
      <c r="C26" s="3">
        <v>55958.85</v>
      </c>
      <c r="D26" s="3">
        <v>108310.15</v>
      </c>
      <c r="E26" s="64">
        <v>0</v>
      </c>
      <c r="F26" s="69">
        <f t="shared" si="0"/>
        <v>164269</v>
      </c>
      <c r="G26" s="4" t="s">
        <v>29</v>
      </c>
      <c r="H26" s="4" t="s">
        <v>7</v>
      </c>
      <c r="K26" s="9"/>
    </row>
    <row r="27" spans="1:11" x14ac:dyDescent="0.35">
      <c r="A27" s="15" t="s">
        <v>179</v>
      </c>
      <c r="B27" s="3">
        <v>1939153</v>
      </c>
      <c r="C27" s="3">
        <v>660579.73</v>
      </c>
      <c r="D27" s="3">
        <v>1278573.27</v>
      </c>
      <c r="E27" s="64">
        <v>0</v>
      </c>
      <c r="F27" s="69">
        <f t="shared" si="0"/>
        <v>1939153</v>
      </c>
      <c r="G27" s="4" t="s">
        <v>30</v>
      </c>
      <c r="H27" s="4" t="s">
        <v>7</v>
      </c>
      <c r="K27" s="9"/>
    </row>
    <row r="28" spans="1:11" x14ac:dyDescent="0.35">
      <c r="A28" s="15" t="s">
        <v>180</v>
      </c>
      <c r="B28" s="3">
        <v>353437</v>
      </c>
      <c r="C28" s="3">
        <v>120399.64</v>
      </c>
      <c r="D28" s="3">
        <v>233037.36</v>
      </c>
      <c r="E28" s="64">
        <v>0</v>
      </c>
      <c r="F28" s="69">
        <f t="shared" si="0"/>
        <v>353437</v>
      </c>
      <c r="G28" s="4" t="s">
        <v>31</v>
      </c>
      <c r="H28" s="4" t="s">
        <v>7</v>
      </c>
      <c r="K28" s="9"/>
    </row>
    <row r="29" spans="1:11" x14ac:dyDescent="0.35">
      <c r="A29" s="15" t="s">
        <v>181</v>
      </c>
      <c r="B29" s="3">
        <v>558531</v>
      </c>
      <c r="C29" s="3">
        <v>190265.68</v>
      </c>
      <c r="D29" s="3">
        <v>368265.32</v>
      </c>
      <c r="E29" s="64">
        <v>0</v>
      </c>
      <c r="F29" s="69">
        <f t="shared" si="0"/>
        <v>558531</v>
      </c>
      <c r="G29" s="4" t="s">
        <v>32</v>
      </c>
      <c r="H29" s="4" t="s">
        <v>7</v>
      </c>
      <c r="K29" s="9"/>
    </row>
    <row r="30" spans="1:11" x14ac:dyDescent="0.35">
      <c r="A30" s="15" t="s">
        <v>182</v>
      </c>
      <c r="B30" s="3">
        <v>1066155</v>
      </c>
      <c r="C30" s="3">
        <v>363189.69</v>
      </c>
      <c r="D30" s="3">
        <v>702965.31</v>
      </c>
      <c r="E30" s="64">
        <v>0</v>
      </c>
      <c r="F30" s="69">
        <f t="shared" si="0"/>
        <v>1066155</v>
      </c>
      <c r="G30" s="4" t="s">
        <v>33</v>
      </c>
      <c r="H30" s="4" t="s">
        <v>7</v>
      </c>
      <c r="K30" s="9"/>
    </row>
    <row r="31" spans="1:11" x14ac:dyDescent="0.35">
      <c r="A31" s="15" t="s">
        <v>183</v>
      </c>
      <c r="B31" s="3">
        <v>414822</v>
      </c>
      <c r="C31" s="3">
        <v>141310.67000000001</v>
      </c>
      <c r="D31" s="3">
        <v>273511.33</v>
      </c>
      <c r="E31" s="64">
        <v>0</v>
      </c>
      <c r="F31" s="69">
        <f t="shared" si="0"/>
        <v>414822</v>
      </c>
      <c r="G31" s="4" t="s">
        <v>34</v>
      </c>
      <c r="H31" s="4" t="s">
        <v>7</v>
      </c>
      <c r="K31" s="9"/>
    </row>
    <row r="32" spans="1:11" x14ac:dyDescent="0.35">
      <c r="A32" s="15" t="s">
        <v>184</v>
      </c>
      <c r="B32" s="3">
        <v>40531682</v>
      </c>
      <c r="C32" s="3">
        <v>13807269.310000001</v>
      </c>
      <c r="D32" s="3">
        <v>26724412.690000001</v>
      </c>
      <c r="E32" s="65">
        <v>6216978.8999999994</v>
      </c>
      <c r="F32" s="69">
        <f t="shared" si="0"/>
        <v>34314703.100000001</v>
      </c>
      <c r="G32" s="4" t="s">
        <v>35</v>
      </c>
      <c r="H32" s="4" t="s">
        <v>7</v>
      </c>
      <c r="K32" s="9"/>
    </row>
    <row r="33" spans="1:11" x14ac:dyDescent="0.35">
      <c r="A33" s="15" t="s">
        <v>185</v>
      </c>
      <c r="B33" s="3">
        <v>2653023</v>
      </c>
      <c r="C33" s="3">
        <v>903762.22</v>
      </c>
      <c r="D33" s="3">
        <v>1749260.78</v>
      </c>
      <c r="E33" s="64">
        <v>0</v>
      </c>
      <c r="F33" s="69">
        <f t="shared" si="0"/>
        <v>2653023</v>
      </c>
      <c r="G33" s="4" t="s">
        <v>36</v>
      </c>
      <c r="H33" s="4" t="s">
        <v>7</v>
      </c>
      <c r="K33" s="9"/>
    </row>
    <row r="34" spans="1:11" x14ac:dyDescent="0.35">
      <c r="A34" s="15" t="s">
        <v>186</v>
      </c>
      <c r="B34" s="3">
        <v>542883</v>
      </c>
      <c r="C34" s="3">
        <v>184935.13</v>
      </c>
      <c r="D34" s="3">
        <v>357947.87</v>
      </c>
      <c r="E34" s="64">
        <v>0</v>
      </c>
      <c r="F34" s="69">
        <f t="shared" si="0"/>
        <v>542883</v>
      </c>
      <c r="G34" s="4" t="s">
        <v>37</v>
      </c>
      <c r="H34" s="4" t="s">
        <v>7</v>
      </c>
      <c r="K34" s="9"/>
    </row>
    <row r="35" spans="1:11" x14ac:dyDescent="0.35">
      <c r="A35" s="15" t="s">
        <v>187</v>
      </c>
      <c r="B35" s="3">
        <v>844499</v>
      </c>
      <c r="C35" s="3">
        <v>287681.75</v>
      </c>
      <c r="D35" s="3">
        <v>556817.25</v>
      </c>
      <c r="E35" s="64">
        <v>0</v>
      </c>
      <c r="F35" s="69">
        <f t="shared" si="0"/>
        <v>844499</v>
      </c>
      <c r="G35" s="4" t="s">
        <v>38</v>
      </c>
      <c r="H35" s="4" t="s">
        <v>7</v>
      </c>
      <c r="K35" s="9"/>
    </row>
    <row r="36" spans="1:11" x14ac:dyDescent="0.35">
      <c r="A36" s="15" t="s">
        <v>188</v>
      </c>
      <c r="B36" s="3">
        <v>1806487</v>
      </c>
      <c r="C36" s="3">
        <v>615386.56000000006</v>
      </c>
      <c r="D36" s="3">
        <v>1191100.44</v>
      </c>
      <c r="E36" s="64">
        <v>0</v>
      </c>
      <c r="F36" s="69">
        <f t="shared" si="0"/>
        <v>1806487</v>
      </c>
      <c r="G36" s="4" t="s">
        <v>39</v>
      </c>
      <c r="H36" s="4" t="s">
        <v>7</v>
      </c>
      <c r="K36" s="9"/>
    </row>
    <row r="37" spans="1:11" x14ac:dyDescent="0.35">
      <c r="A37" s="15" t="s">
        <v>189</v>
      </c>
      <c r="B37" s="3">
        <v>3177128</v>
      </c>
      <c r="C37" s="3">
        <v>1082300.55</v>
      </c>
      <c r="D37" s="3">
        <v>2094827.45</v>
      </c>
      <c r="E37" s="64">
        <v>484997.1</v>
      </c>
      <c r="F37" s="69">
        <f t="shared" si="0"/>
        <v>2692130.9</v>
      </c>
      <c r="G37" s="4" t="s">
        <v>40</v>
      </c>
      <c r="H37" s="4" t="s">
        <v>7</v>
      </c>
      <c r="K37" s="9"/>
    </row>
    <row r="38" spans="1:11" x14ac:dyDescent="0.35">
      <c r="A38" s="15" t="s">
        <v>190</v>
      </c>
      <c r="B38" s="3">
        <v>560623</v>
      </c>
      <c r="C38" s="3">
        <v>190978.33</v>
      </c>
      <c r="D38" s="3">
        <v>369644.67</v>
      </c>
      <c r="E38" s="64">
        <v>0</v>
      </c>
      <c r="F38" s="69">
        <f t="shared" si="0"/>
        <v>560623</v>
      </c>
      <c r="G38" s="4" t="s">
        <v>41</v>
      </c>
      <c r="H38" s="4" t="s">
        <v>7</v>
      </c>
      <c r="K38" s="9"/>
    </row>
    <row r="39" spans="1:11" x14ac:dyDescent="0.35">
      <c r="A39" s="15" t="s">
        <v>191</v>
      </c>
      <c r="B39" s="3">
        <v>1312790</v>
      </c>
      <c r="C39" s="3">
        <v>447206.83</v>
      </c>
      <c r="D39" s="3">
        <v>865583.17</v>
      </c>
      <c r="E39" s="64">
        <v>0</v>
      </c>
      <c r="F39" s="69">
        <f t="shared" si="0"/>
        <v>1312790</v>
      </c>
      <c r="G39" s="4" t="s">
        <v>42</v>
      </c>
      <c r="H39" s="4" t="s">
        <v>7</v>
      </c>
      <c r="K39" s="9"/>
    </row>
    <row r="40" spans="1:11" x14ac:dyDescent="0.35">
      <c r="A40" s="15" t="s">
        <v>192</v>
      </c>
      <c r="B40" s="3">
        <v>698117</v>
      </c>
      <c r="C40" s="3">
        <v>237816.17</v>
      </c>
      <c r="D40" s="3">
        <v>460300.83</v>
      </c>
      <c r="E40" s="64">
        <v>0</v>
      </c>
      <c r="F40" s="69">
        <f t="shared" si="0"/>
        <v>698117</v>
      </c>
      <c r="G40" s="4" t="s">
        <v>43</v>
      </c>
      <c r="H40" s="4" t="s">
        <v>7</v>
      </c>
      <c r="K40" s="9"/>
    </row>
    <row r="41" spans="1:11" x14ac:dyDescent="0.35">
      <c r="A41" s="15" t="s">
        <v>193</v>
      </c>
      <c r="B41" s="3">
        <v>480389</v>
      </c>
      <c r="C41" s="3">
        <v>163646.31</v>
      </c>
      <c r="D41" s="3">
        <v>316742.69</v>
      </c>
      <c r="E41" s="64">
        <v>0</v>
      </c>
      <c r="F41" s="69">
        <f t="shared" si="0"/>
        <v>480389</v>
      </c>
      <c r="G41" s="4" t="s">
        <v>44</v>
      </c>
      <c r="H41" s="4" t="s">
        <v>7</v>
      </c>
      <c r="K41" s="9"/>
    </row>
    <row r="42" spans="1:11" x14ac:dyDescent="0.35">
      <c r="A42" s="15" t="s">
        <v>194</v>
      </c>
      <c r="B42" s="3">
        <v>850503</v>
      </c>
      <c r="C42" s="3">
        <v>289727.03000000003</v>
      </c>
      <c r="D42" s="3">
        <v>560775.97</v>
      </c>
      <c r="E42" s="64">
        <v>0</v>
      </c>
      <c r="F42" s="69">
        <f t="shared" si="0"/>
        <v>850503</v>
      </c>
      <c r="G42" s="4" t="s">
        <v>45</v>
      </c>
      <c r="H42" s="4" t="s">
        <v>7</v>
      </c>
      <c r="K42" s="9"/>
    </row>
    <row r="43" spans="1:11" ht="18.5" x14ac:dyDescent="0.35">
      <c r="A43" s="15" t="s">
        <v>309</v>
      </c>
      <c r="B43" s="3">
        <v>609988</v>
      </c>
      <c r="C43" s="3">
        <v>207794.7</v>
      </c>
      <c r="D43" s="3">
        <v>402193.3</v>
      </c>
      <c r="E43" s="64">
        <v>0</v>
      </c>
      <c r="F43" s="69">
        <f t="shared" si="0"/>
        <v>609988</v>
      </c>
      <c r="G43" s="4" t="s">
        <v>46</v>
      </c>
      <c r="H43" s="4" t="s">
        <v>7</v>
      </c>
      <c r="K43" s="9"/>
    </row>
    <row r="44" spans="1:11" x14ac:dyDescent="0.35">
      <c r="A44" s="15" t="s">
        <v>195</v>
      </c>
      <c r="B44" s="3">
        <v>1533945</v>
      </c>
      <c r="C44" s="3">
        <v>522544.11</v>
      </c>
      <c r="D44" s="3">
        <v>1011400.89</v>
      </c>
      <c r="E44" s="64">
        <v>0</v>
      </c>
      <c r="F44" s="69">
        <f t="shared" si="0"/>
        <v>1533945</v>
      </c>
      <c r="G44" s="4" t="s">
        <v>47</v>
      </c>
      <c r="H44" s="4" t="s">
        <v>7</v>
      </c>
      <c r="K44" s="9"/>
    </row>
    <row r="45" spans="1:11" x14ac:dyDescent="0.35">
      <c r="A45" s="15" t="s">
        <v>196</v>
      </c>
      <c r="B45" s="3">
        <v>3766045</v>
      </c>
      <c r="C45" s="3">
        <v>1282917.3400000001</v>
      </c>
      <c r="D45" s="3">
        <v>2483127.66</v>
      </c>
      <c r="E45" s="64">
        <v>0</v>
      </c>
      <c r="F45" s="69">
        <f t="shared" si="0"/>
        <v>3766045</v>
      </c>
      <c r="G45" s="4" t="s">
        <v>48</v>
      </c>
      <c r="H45" s="4" t="s">
        <v>7</v>
      </c>
      <c r="K45" s="9"/>
    </row>
    <row r="46" spans="1:11" x14ac:dyDescent="0.35">
      <c r="A46" s="15" t="s">
        <v>197</v>
      </c>
      <c r="B46" s="3">
        <v>11669173</v>
      </c>
      <c r="C46" s="3">
        <v>3975147.49</v>
      </c>
      <c r="D46" s="3">
        <v>7694025.5099999998</v>
      </c>
      <c r="E46" s="64">
        <v>0</v>
      </c>
      <c r="F46" s="69">
        <f t="shared" si="0"/>
        <v>11669173</v>
      </c>
      <c r="G46" s="4" t="s">
        <v>49</v>
      </c>
      <c r="H46" s="4" t="s">
        <v>7</v>
      </c>
      <c r="K46" s="9"/>
    </row>
    <row r="47" spans="1:11" x14ac:dyDescent="0.35">
      <c r="A47" s="15" t="s">
        <v>198</v>
      </c>
      <c r="B47" s="3">
        <v>2178488</v>
      </c>
      <c r="C47" s="3">
        <v>742110.1</v>
      </c>
      <c r="D47" s="3">
        <v>1436377.9</v>
      </c>
      <c r="E47" s="64">
        <v>0</v>
      </c>
      <c r="F47" s="69">
        <f t="shared" si="0"/>
        <v>2178488</v>
      </c>
      <c r="G47" s="4" t="s">
        <v>50</v>
      </c>
      <c r="H47" s="4" t="s">
        <v>7</v>
      </c>
      <c r="K47" s="9"/>
    </row>
    <row r="48" spans="1:11" x14ac:dyDescent="0.35">
      <c r="A48" s="15" t="s">
        <v>199</v>
      </c>
      <c r="B48" s="3">
        <v>59475</v>
      </c>
      <c r="C48" s="3">
        <v>20260.38</v>
      </c>
      <c r="D48" s="3">
        <v>39214.620000000003</v>
      </c>
      <c r="E48" s="64">
        <v>0</v>
      </c>
      <c r="F48" s="69">
        <f t="shared" si="0"/>
        <v>59475</v>
      </c>
      <c r="G48" s="4" t="s">
        <v>51</v>
      </c>
      <c r="H48" s="4" t="s">
        <v>7</v>
      </c>
      <c r="K48" s="9"/>
    </row>
    <row r="49" spans="1:11" x14ac:dyDescent="0.35">
      <c r="A49" s="15" t="s">
        <v>200</v>
      </c>
      <c r="B49" s="3">
        <v>1308248</v>
      </c>
      <c r="C49" s="3">
        <v>445659.58</v>
      </c>
      <c r="D49" s="3">
        <v>862588.42</v>
      </c>
      <c r="E49" s="64">
        <v>0</v>
      </c>
      <c r="F49" s="69">
        <f t="shared" si="0"/>
        <v>1308248</v>
      </c>
      <c r="G49" s="4" t="s">
        <v>52</v>
      </c>
      <c r="H49" s="4" t="s">
        <v>7</v>
      </c>
      <c r="K49" s="9"/>
    </row>
    <row r="50" spans="1:11" x14ac:dyDescent="0.35">
      <c r="A50" s="15" t="s">
        <v>201</v>
      </c>
      <c r="B50" s="3">
        <v>1057010</v>
      </c>
      <c r="C50" s="3">
        <v>360074.41</v>
      </c>
      <c r="D50" s="3">
        <v>696935.59</v>
      </c>
      <c r="E50" s="64">
        <v>0</v>
      </c>
      <c r="F50" s="69">
        <f t="shared" si="0"/>
        <v>1057010</v>
      </c>
      <c r="G50" s="4" t="s">
        <v>53</v>
      </c>
      <c r="H50" s="4" t="s">
        <v>7</v>
      </c>
      <c r="K50" s="9"/>
    </row>
    <row r="51" spans="1:11" x14ac:dyDescent="0.35">
      <c r="A51" s="15" t="s">
        <v>202</v>
      </c>
      <c r="B51" s="3">
        <v>254818</v>
      </c>
      <c r="C51" s="3">
        <v>86804.71</v>
      </c>
      <c r="D51" s="3">
        <v>168013.29</v>
      </c>
      <c r="E51" s="64">
        <v>0</v>
      </c>
      <c r="F51" s="69">
        <f t="shared" si="0"/>
        <v>254818</v>
      </c>
      <c r="G51" s="4" t="s">
        <v>54</v>
      </c>
      <c r="H51" s="4" t="s">
        <v>7</v>
      </c>
      <c r="K51" s="9"/>
    </row>
    <row r="52" spans="1:11" x14ac:dyDescent="0.35">
      <c r="A52" s="15" t="s">
        <v>203</v>
      </c>
      <c r="B52" s="3">
        <v>526111</v>
      </c>
      <c r="C52" s="3">
        <v>179221.68</v>
      </c>
      <c r="D52" s="3">
        <v>346889.32</v>
      </c>
      <c r="E52" s="64">
        <v>0</v>
      </c>
      <c r="F52" s="69">
        <f t="shared" si="0"/>
        <v>526111</v>
      </c>
      <c r="G52" s="4" t="s">
        <v>55</v>
      </c>
      <c r="H52" s="4" t="s">
        <v>7</v>
      </c>
      <c r="K52" s="9"/>
    </row>
    <row r="53" spans="1:11" x14ac:dyDescent="0.35">
      <c r="A53" s="15" t="s">
        <v>204</v>
      </c>
      <c r="B53" s="3">
        <v>289691</v>
      </c>
      <c r="C53" s="3">
        <v>98684.32</v>
      </c>
      <c r="D53" s="3">
        <v>191006.68</v>
      </c>
      <c r="E53" s="64">
        <v>0</v>
      </c>
      <c r="F53" s="69">
        <f t="shared" si="0"/>
        <v>289691</v>
      </c>
      <c r="G53" s="4" t="s">
        <v>56</v>
      </c>
      <c r="H53" s="4" t="s">
        <v>7</v>
      </c>
      <c r="K53" s="9"/>
    </row>
    <row r="54" spans="1:11" x14ac:dyDescent="0.35">
      <c r="A54" s="15" t="s">
        <v>205</v>
      </c>
      <c r="B54" s="3">
        <v>878990</v>
      </c>
      <c r="C54" s="3">
        <v>299431.24</v>
      </c>
      <c r="D54" s="3">
        <v>579558.76</v>
      </c>
      <c r="E54" s="64">
        <v>0</v>
      </c>
      <c r="F54" s="69">
        <f t="shared" si="0"/>
        <v>878990</v>
      </c>
      <c r="G54" s="4" t="s">
        <v>57</v>
      </c>
      <c r="H54" s="4" t="s">
        <v>7</v>
      </c>
      <c r="K54" s="9"/>
    </row>
    <row r="55" spans="1:11" x14ac:dyDescent="0.35">
      <c r="A55" s="15" t="s">
        <v>206</v>
      </c>
      <c r="B55" s="3">
        <v>14671341</v>
      </c>
      <c r="C55" s="3">
        <v>4997847.26</v>
      </c>
      <c r="D55" s="3">
        <v>9673493.7400000002</v>
      </c>
      <c r="E55" s="64">
        <v>0</v>
      </c>
      <c r="F55" s="69">
        <f t="shared" si="0"/>
        <v>14671341</v>
      </c>
      <c r="G55" s="4" t="s">
        <v>58</v>
      </c>
      <c r="H55" s="4" t="s">
        <v>7</v>
      </c>
      <c r="K55" s="9"/>
    </row>
    <row r="56" spans="1:11" x14ac:dyDescent="0.35">
      <c r="A56" s="15" t="s">
        <v>207</v>
      </c>
      <c r="B56" s="3">
        <v>1231760</v>
      </c>
      <c r="C56" s="3">
        <v>419603.66</v>
      </c>
      <c r="D56" s="3">
        <v>812156.34</v>
      </c>
      <c r="E56" s="64">
        <v>0</v>
      </c>
      <c r="F56" s="69">
        <f t="shared" si="0"/>
        <v>1231760</v>
      </c>
      <c r="G56" s="4" t="s">
        <v>59</v>
      </c>
      <c r="H56" s="4" t="s">
        <v>7</v>
      </c>
      <c r="K56" s="9"/>
    </row>
    <row r="57" spans="1:11" x14ac:dyDescent="0.35">
      <c r="A57" s="15" t="s">
        <v>208</v>
      </c>
      <c r="B57" s="3">
        <v>482976</v>
      </c>
      <c r="C57" s="3">
        <v>164527.57999999999</v>
      </c>
      <c r="D57" s="3">
        <v>318448.42</v>
      </c>
      <c r="E57" s="64">
        <v>74704.2</v>
      </c>
      <c r="F57" s="69">
        <f t="shared" si="0"/>
        <v>408271.8</v>
      </c>
      <c r="G57" s="4" t="s">
        <v>60</v>
      </c>
      <c r="H57" s="4" t="s">
        <v>7</v>
      </c>
      <c r="K57" s="9"/>
    </row>
    <row r="58" spans="1:11" x14ac:dyDescent="0.35">
      <c r="A58" s="15" t="s">
        <v>209</v>
      </c>
      <c r="B58" s="3">
        <v>500608</v>
      </c>
      <c r="C58" s="3">
        <v>170533.99</v>
      </c>
      <c r="D58" s="3">
        <v>330074.01</v>
      </c>
      <c r="E58" s="64">
        <v>0</v>
      </c>
      <c r="F58" s="69">
        <f t="shared" si="0"/>
        <v>500608</v>
      </c>
      <c r="G58" s="4" t="s">
        <v>61</v>
      </c>
      <c r="H58" s="4" t="s">
        <v>7</v>
      </c>
      <c r="K58" s="9"/>
    </row>
    <row r="59" spans="1:11" x14ac:dyDescent="0.35">
      <c r="A59" s="15" t="s">
        <v>210</v>
      </c>
      <c r="B59" s="3">
        <v>264830</v>
      </c>
      <c r="C59" s="3">
        <v>90215.33</v>
      </c>
      <c r="D59" s="3">
        <v>174614.67</v>
      </c>
      <c r="E59" s="64">
        <v>0</v>
      </c>
      <c r="F59" s="69">
        <f t="shared" si="0"/>
        <v>264830</v>
      </c>
      <c r="G59" s="4" t="s">
        <v>62</v>
      </c>
      <c r="H59" s="4" t="s">
        <v>7</v>
      </c>
      <c r="K59" s="9"/>
    </row>
    <row r="60" spans="1:11" x14ac:dyDescent="0.35">
      <c r="A60" s="15" t="s">
        <v>211</v>
      </c>
      <c r="B60" s="3">
        <v>1055163</v>
      </c>
      <c r="C60" s="3">
        <v>359445.23</v>
      </c>
      <c r="D60" s="3">
        <v>695717.77</v>
      </c>
      <c r="E60" s="64">
        <v>163290.15</v>
      </c>
      <c r="F60" s="69">
        <f t="shared" si="0"/>
        <v>891872.85</v>
      </c>
      <c r="G60" s="4" t="s">
        <v>63</v>
      </c>
      <c r="H60" s="4" t="s">
        <v>7</v>
      </c>
      <c r="K60" s="9"/>
    </row>
    <row r="61" spans="1:11" x14ac:dyDescent="0.35">
      <c r="A61" s="15" t="s">
        <v>212</v>
      </c>
      <c r="B61" s="3">
        <v>338896</v>
      </c>
      <c r="C61" s="3">
        <v>115446.19</v>
      </c>
      <c r="D61" s="3">
        <v>223449.81</v>
      </c>
      <c r="E61" s="64">
        <v>0</v>
      </c>
      <c r="F61" s="69">
        <f t="shared" si="0"/>
        <v>338896</v>
      </c>
      <c r="G61" s="4" t="s">
        <v>64</v>
      </c>
      <c r="H61" s="4" t="s">
        <v>7</v>
      </c>
      <c r="K61" s="9"/>
    </row>
    <row r="62" spans="1:11" x14ac:dyDescent="0.35">
      <c r="A62" s="15" t="s">
        <v>213</v>
      </c>
      <c r="B62" s="3">
        <v>2442858</v>
      </c>
      <c r="C62" s="3">
        <v>832168.73</v>
      </c>
      <c r="D62" s="3">
        <v>1610689.27</v>
      </c>
      <c r="E62" s="64">
        <v>0</v>
      </c>
      <c r="F62" s="69">
        <f t="shared" si="0"/>
        <v>2442858</v>
      </c>
      <c r="G62" s="4" t="s">
        <v>65</v>
      </c>
      <c r="H62" s="4" t="s">
        <v>7</v>
      </c>
      <c r="K62" s="9"/>
    </row>
    <row r="63" spans="1:11" x14ac:dyDescent="0.35">
      <c r="A63" s="15" t="s">
        <v>214</v>
      </c>
      <c r="B63" s="3">
        <v>474140</v>
      </c>
      <c r="C63" s="3">
        <v>161517.57</v>
      </c>
      <c r="D63" s="3">
        <v>312622.43</v>
      </c>
      <c r="E63" s="64">
        <v>0</v>
      </c>
      <c r="F63" s="69">
        <f t="shared" si="0"/>
        <v>474140</v>
      </c>
      <c r="G63" s="4" t="s">
        <v>66</v>
      </c>
      <c r="H63" s="4" t="s">
        <v>7</v>
      </c>
      <c r="K63" s="9"/>
    </row>
    <row r="64" spans="1:11" x14ac:dyDescent="0.35">
      <c r="A64" s="15" t="s">
        <v>215</v>
      </c>
      <c r="B64" s="3">
        <v>781036</v>
      </c>
      <c r="C64" s="3">
        <v>266062.84000000003</v>
      </c>
      <c r="D64" s="3">
        <v>514973.16</v>
      </c>
      <c r="E64" s="64">
        <v>0</v>
      </c>
      <c r="F64" s="69">
        <f t="shared" si="0"/>
        <v>781036</v>
      </c>
      <c r="G64" s="4" t="s">
        <v>67</v>
      </c>
      <c r="H64" s="4" t="s">
        <v>7</v>
      </c>
      <c r="K64" s="9"/>
    </row>
    <row r="65" spans="1:11" x14ac:dyDescent="0.35">
      <c r="A65" s="15" t="s">
        <v>216</v>
      </c>
      <c r="B65" s="3">
        <v>414189</v>
      </c>
      <c r="C65" s="3">
        <v>141095.03</v>
      </c>
      <c r="D65" s="3">
        <v>273093.96999999997</v>
      </c>
      <c r="E65" s="64">
        <v>0</v>
      </c>
      <c r="F65" s="69">
        <f t="shared" si="0"/>
        <v>414189</v>
      </c>
      <c r="G65" s="4" t="s">
        <v>68</v>
      </c>
      <c r="H65" s="4" t="s">
        <v>7</v>
      </c>
      <c r="K65" s="9"/>
    </row>
    <row r="66" spans="1:11" x14ac:dyDescent="0.35">
      <c r="A66" s="15" t="s">
        <v>217</v>
      </c>
      <c r="B66" s="3">
        <v>316986</v>
      </c>
      <c r="C66" s="3">
        <v>107982.47</v>
      </c>
      <c r="D66" s="3">
        <v>209003.53</v>
      </c>
      <c r="E66" s="64">
        <v>0</v>
      </c>
      <c r="F66" s="69">
        <f t="shared" si="0"/>
        <v>316986</v>
      </c>
      <c r="G66" s="4" t="s">
        <v>69</v>
      </c>
      <c r="H66" s="4" t="s">
        <v>7</v>
      </c>
      <c r="K66" s="9"/>
    </row>
    <row r="67" spans="1:11" x14ac:dyDescent="0.35">
      <c r="A67" s="15" t="s">
        <v>218</v>
      </c>
      <c r="B67" s="3">
        <v>621866</v>
      </c>
      <c r="C67" s="3">
        <v>211840.98</v>
      </c>
      <c r="D67" s="3">
        <v>410025.02</v>
      </c>
      <c r="E67" s="64">
        <v>95869.5</v>
      </c>
      <c r="F67" s="69">
        <f t="shared" si="0"/>
        <v>525996.5</v>
      </c>
      <c r="G67" s="4" t="s">
        <v>70</v>
      </c>
      <c r="H67" s="4" t="s">
        <v>7</v>
      </c>
      <c r="K67" s="9"/>
    </row>
    <row r="68" spans="1:11" x14ac:dyDescent="0.35">
      <c r="A68" s="15" t="s">
        <v>219</v>
      </c>
      <c r="B68" s="3">
        <v>1242223</v>
      </c>
      <c r="C68" s="3">
        <v>423167.92</v>
      </c>
      <c r="D68" s="3">
        <v>819055.08</v>
      </c>
      <c r="E68" s="64">
        <v>191068.05</v>
      </c>
      <c r="F68" s="69">
        <f t="shared" si="0"/>
        <v>1051154.95</v>
      </c>
      <c r="G68" s="4" t="s">
        <v>71</v>
      </c>
      <c r="H68" s="4" t="s">
        <v>7</v>
      </c>
      <c r="K68" s="9"/>
    </row>
    <row r="69" spans="1:11" x14ac:dyDescent="0.35">
      <c r="A69" s="15" t="s">
        <v>220</v>
      </c>
      <c r="B69" s="3">
        <v>787187</v>
      </c>
      <c r="C69" s="3">
        <v>268158.2</v>
      </c>
      <c r="D69" s="3">
        <v>519028.8</v>
      </c>
      <c r="E69" s="64">
        <v>0</v>
      </c>
      <c r="F69" s="69">
        <f t="shared" si="0"/>
        <v>787187</v>
      </c>
      <c r="G69" s="4" t="s">
        <v>72</v>
      </c>
      <c r="H69" s="4" t="s">
        <v>7</v>
      </c>
      <c r="K69" s="9"/>
    </row>
    <row r="70" spans="1:11" x14ac:dyDescent="0.35">
      <c r="A70" s="15" t="s">
        <v>221</v>
      </c>
      <c r="B70" s="3">
        <v>605599</v>
      </c>
      <c r="C70" s="3">
        <v>206299.57</v>
      </c>
      <c r="D70" s="3">
        <v>399299.43</v>
      </c>
      <c r="E70" s="64">
        <v>0</v>
      </c>
      <c r="F70" s="69">
        <f t="shared" si="0"/>
        <v>605599</v>
      </c>
      <c r="G70" s="4" t="s">
        <v>73</v>
      </c>
      <c r="H70" s="4" t="s">
        <v>7</v>
      </c>
      <c r="K70" s="9"/>
    </row>
    <row r="71" spans="1:11" x14ac:dyDescent="0.35">
      <c r="A71" s="15" t="s">
        <v>222</v>
      </c>
      <c r="B71" s="3">
        <v>2043429</v>
      </c>
      <c r="C71" s="3">
        <v>696101.74</v>
      </c>
      <c r="D71" s="3">
        <v>1347327.26</v>
      </c>
      <c r="E71" s="64">
        <v>0</v>
      </c>
      <c r="F71" s="69">
        <f t="shared" si="0"/>
        <v>2043429</v>
      </c>
      <c r="G71" s="4" t="s">
        <v>74</v>
      </c>
      <c r="H71" s="4" t="s">
        <v>7</v>
      </c>
      <c r="K71" s="9"/>
    </row>
    <row r="72" spans="1:11" x14ac:dyDescent="0.35">
      <c r="A72" s="15" t="s">
        <v>223</v>
      </c>
      <c r="B72" s="3">
        <v>977114</v>
      </c>
      <c r="C72" s="3">
        <v>332857.53999999998</v>
      </c>
      <c r="D72" s="3">
        <v>644256.46</v>
      </c>
      <c r="E72" s="64">
        <v>0</v>
      </c>
      <c r="F72" s="69">
        <f t="shared" si="0"/>
        <v>977114</v>
      </c>
      <c r="G72" s="4" t="s">
        <v>75</v>
      </c>
      <c r="H72" s="4" t="s">
        <v>7</v>
      </c>
      <c r="K72" s="9"/>
    </row>
    <row r="73" spans="1:11" x14ac:dyDescent="0.35">
      <c r="A73" s="15" t="s">
        <v>224</v>
      </c>
      <c r="B73" s="3">
        <v>672297</v>
      </c>
      <c r="C73" s="3">
        <v>229020.49</v>
      </c>
      <c r="D73" s="3">
        <v>443276.51</v>
      </c>
      <c r="E73" s="64">
        <v>0</v>
      </c>
      <c r="F73" s="69">
        <f t="shared" ref="F73:F136" si="1">B73-E73</f>
        <v>672297</v>
      </c>
      <c r="G73" s="4" t="s">
        <v>76</v>
      </c>
      <c r="H73" s="4" t="s">
        <v>7</v>
      </c>
      <c r="K73" s="9"/>
    </row>
    <row r="74" spans="1:11" x14ac:dyDescent="0.35">
      <c r="A74" s="15" t="s">
        <v>225</v>
      </c>
      <c r="B74" s="3">
        <v>1284300</v>
      </c>
      <c r="C74" s="3">
        <v>437501.6</v>
      </c>
      <c r="D74" s="3">
        <v>846798.4</v>
      </c>
      <c r="E74" s="64">
        <v>0</v>
      </c>
      <c r="F74" s="69">
        <f t="shared" si="1"/>
        <v>1284300</v>
      </c>
      <c r="G74" s="4" t="s">
        <v>77</v>
      </c>
      <c r="H74" s="4" t="s">
        <v>7</v>
      </c>
      <c r="K74" s="9"/>
    </row>
    <row r="75" spans="1:11" x14ac:dyDescent="0.35">
      <c r="A75" s="15" t="s">
        <v>226</v>
      </c>
      <c r="B75" s="3">
        <v>18658995</v>
      </c>
      <c r="C75" s="3">
        <v>6356256.5300000003</v>
      </c>
      <c r="D75" s="3">
        <v>12302738.470000001</v>
      </c>
      <c r="E75" s="66">
        <v>0</v>
      </c>
      <c r="F75" s="69">
        <f t="shared" si="1"/>
        <v>18658995</v>
      </c>
      <c r="G75" s="4" t="s">
        <v>78</v>
      </c>
      <c r="H75" s="4" t="s">
        <v>7</v>
      </c>
      <c r="K75" s="9"/>
    </row>
    <row r="76" spans="1:11" x14ac:dyDescent="0.35">
      <c r="A76" s="15" t="s">
        <v>227</v>
      </c>
      <c r="B76" s="3">
        <v>1177594</v>
      </c>
      <c r="C76" s="3">
        <v>401151.81</v>
      </c>
      <c r="D76" s="3">
        <v>776442.19</v>
      </c>
      <c r="E76" s="64">
        <v>0</v>
      </c>
      <c r="F76" s="69">
        <f t="shared" si="1"/>
        <v>1177594</v>
      </c>
      <c r="G76" s="4" t="s">
        <v>79</v>
      </c>
      <c r="H76" s="4" t="s">
        <v>7</v>
      </c>
      <c r="K76" s="9"/>
    </row>
    <row r="77" spans="1:11" x14ac:dyDescent="0.35">
      <c r="A77" s="15" t="s">
        <v>228</v>
      </c>
      <c r="B77" s="3">
        <v>237986</v>
      </c>
      <c r="C77" s="3">
        <v>81070.820000000007</v>
      </c>
      <c r="D77" s="3">
        <v>156915.18</v>
      </c>
      <c r="E77" s="64">
        <v>0</v>
      </c>
      <c r="F77" s="69">
        <f t="shared" si="1"/>
        <v>237986</v>
      </c>
      <c r="G77" s="4" t="s">
        <v>80</v>
      </c>
      <c r="H77" s="4" t="s">
        <v>7</v>
      </c>
      <c r="K77" s="9"/>
    </row>
    <row r="78" spans="1:11" x14ac:dyDescent="0.35">
      <c r="A78" s="15" t="s">
        <v>229</v>
      </c>
      <c r="B78" s="3">
        <v>276867</v>
      </c>
      <c r="C78" s="3">
        <v>94315.78</v>
      </c>
      <c r="D78" s="3">
        <v>182551.22</v>
      </c>
      <c r="E78" s="64">
        <v>0</v>
      </c>
      <c r="F78" s="69">
        <f t="shared" si="1"/>
        <v>276867</v>
      </c>
      <c r="G78" s="4" t="s">
        <v>81</v>
      </c>
      <c r="H78" s="4" t="s">
        <v>7</v>
      </c>
      <c r="K78" s="9"/>
    </row>
    <row r="79" spans="1:11" x14ac:dyDescent="0.35">
      <c r="A79" s="15" t="s">
        <v>230</v>
      </c>
      <c r="B79" s="3">
        <v>3510060</v>
      </c>
      <c r="C79" s="3">
        <v>1195715.0900000001</v>
      </c>
      <c r="D79" s="3">
        <v>2314344.91</v>
      </c>
      <c r="E79" s="64">
        <v>0</v>
      </c>
      <c r="F79" s="69">
        <f t="shared" si="1"/>
        <v>3510060</v>
      </c>
      <c r="G79" s="4" t="s">
        <v>82</v>
      </c>
      <c r="H79" s="4" t="s">
        <v>7</v>
      </c>
      <c r="K79" s="9"/>
    </row>
    <row r="80" spans="1:11" x14ac:dyDescent="0.35">
      <c r="A80" s="15" t="s">
        <v>231</v>
      </c>
      <c r="B80" s="3">
        <v>774329</v>
      </c>
      <c r="C80" s="3">
        <v>263778.07</v>
      </c>
      <c r="D80" s="3">
        <v>510550.93</v>
      </c>
      <c r="E80" s="64">
        <v>118761.59999999999</v>
      </c>
      <c r="F80" s="69">
        <f t="shared" si="1"/>
        <v>655567.4</v>
      </c>
      <c r="G80" s="4" t="s">
        <v>83</v>
      </c>
      <c r="H80" s="4" t="s">
        <v>7</v>
      </c>
      <c r="K80" s="9"/>
    </row>
    <row r="81" spans="1:11" x14ac:dyDescent="0.35">
      <c r="A81" s="15" t="s">
        <v>232</v>
      </c>
      <c r="B81" s="3">
        <v>2840462</v>
      </c>
      <c r="C81" s="3">
        <v>967614.02</v>
      </c>
      <c r="D81" s="3">
        <v>1872847.98</v>
      </c>
      <c r="E81" s="64">
        <v>0</v>
      </c>
      <c r="F81" s="69">
        <f t="shared" si="1"/>
        <v>2840462</v>
      </c>
      <c r="G81" s="4" t="s">
        <v>84</v>
      </c>
      <c r="H81" s="4" t="s">
        <v>7</v>
      </c>
      <c r="K81" s="9"/>
    </row>
    <row r="82" spans="1:11" x14ac:dyDescent="0.35">
      <c r="A82" s="15" t="s">
        <v>233</v>
      </c>
      <c r="B82" s="3">
        <v>998435</v>
      </c>
      <c r="C82" s="3">
        <v>340120.62</v>
      </c>
      <c r="D82" s="3">
        <v>658314.38</v>
      </c>
      <c r="E82" s="64">
        <v>0</v>
      </c>
      <c r="F82" s="69">
        <f t="shared" si="1"/>
        <v>998435</v>
      </c>
      <c r="G82" s="4" t="s">
        <v>85</v>
      </c>
      <c r="H82" s="4" t="s">
        <v>7</v>
      </c>
      <c r="K82" s="9"/>
    </row>
    <row r="83" spans="1:11" x14ac:dyDescent="0.35">
      <c r="A83" s="15" t="s">
        <v>234</v>
      </c>
      <c r="B83" s="3">
        <v>857241</v>
      </c>
      <c r="C83" s="3">
        <v>292022.36</v>
      </c>
      <c r="D83" s="3">
        <v>565218.64</v>
      </c>
      <c r="E83" s="64">
        <v>0</v>
      </c>
      <c r="F83" s="69">
        <f t="shared" si="1"/>
        <v>857241</v>
      </c>
      <c r="G83" s="4" t="s">
        <v>86</v>
      </c>
      <c r="H83" s="4" t="s">
        <v>7</v>
      </c>
      <c r="K83" s="9"/>
    </row>
    <row r="84" spans="1:11" x14ac:dyDescent="0.35">
      <c r="A84" s="15" t="s">
        <v>235</v>
      </c>
      <c r="B84" s="3">
        <v>1516477</v>
      </c>
      <c r="C84" s="3">
        <v>516593.57</v>
      </c>
      <c r="D84" s="3">
        <v>999883.43</v>
      </c>
      <c r="E84" s="64">
        <v>0</v>
      </c>
      <c r="F84" s="69">
        <f t="shared" si="1"/>
        <v>1516477</v>
      </c>
      <c r="G84" s="4" t="s">
        <v>87</v>
      </c>
      <c r="H84" s="4" t="s">
        <v>7</v>
      </c>
      <c r="K84" s="9"/>
    </row>
    <row r="85" spans="1:11" x14ac:dyDescent="0.35">
      <c r="A85" s="15" t="s">
        <v>236</v>
      </c>
      <c r="B85" s="3">
        <v>1147556</v>
      </c>
      <c r="C85" s="3">
        <v>390919.25</v>
      </c>
      <c r="D85" s="3">
        <v>756636.75</v>
      </c>
      <c r="E85" s="64">
        <v>0</v>
      </c>
      <c r="F85" s="69">
        <f t="shared" si="1"/>
        <v>1147556</v>
      </c>
      <c r="G85" s="4" t="s">
        <v>88</v>
      </c>
      <c r="H85" s="4" t="s">
        <v>7</v>
      </c>
      <c r="K85" s="9"/>
    </row>
    <row r="86" spans="1:11" x14ac:dyDescent="0.35">
      <c r="A86" s="15" t="s">
        <v>237</v>
      </c>
      <c r="B86" s="3">
        <v>654237</v>
      </c>
      <c r="C86" s="3">
        <v>222868.29</v>
      </c>
      <c r="D86" s="3">
        <v>431368.71</v>
      </c>
      <c r="E86" s="64">
        <v>0</v>
      </c>
      <c r="F86" s="69">
        <f t="shared" si="1"/>
        <v>654237</v>
      </c>
      <c r="G86" s="4" t="s">
        <v>89</v>
      </c>
      <c r="H86" s="4" t="s">
        <v>7</v>
      </c>
      <c r="K86" s="9"/>
    </row>
    <row r="87" spans="1:11" x14ac:dyDescent="0.35">
      <c r="A87" s="15" t="s">
        <v>238</v>
      </c>
      <c r="B87" s="3">
        <v>5540637</v>
      </c>
      <c r="C87" s="3">
        <v>1887438.75</v>
      </c>
      <c r="D87" s="3">
        <v>3653198.25</v>
      </c>
      <c r="E87" s="64">
        <v>0</v>
      </c>
      <c r="F87" s="69">
        <f t="shared" si="1"/>
        <v>5540637</v>
      </c>
      <c r="G87" s="4" t="s">
        <v>90</v>
      </c>
      <c r="H87" s="4" t="s">
        <v>7</v>
      </c>
      <c r="K87" s="9"/>
    </row>
    <row r="88" spans="1:11" x14ac:dyDescent="0.35">
      <c r="A88" s="15" t="s">
        <v>239</v>
      </c>
      <c r="B88" s="3">
        <v>6173276</v>
      </c>
      <c r="C88" s="3">
        <v>2102949.59</v>
      </c>
      <c r="D88" s="3">
        <v>4070326.41</v>
      </c>
      <c r="E88" s="64">
        <v>0</v>
      </c>
      <c r="F88" s="69">
        <f t="shared" si="1"/>
        <v>6173276</v>
      </c>
      <c r="G88" s="4" t="s">
        <v>91</v>
      </c>
      <c r="H88" s="4" t="s">
        <v>7</v>
      </c>
      <c r="K88" s="9"/>
    </row>
    <row r="89" spans="1:11" x14ac:dyDescent="0.35">
      <c r="A89" s="15" t="s">
        <v>240</v>
      </c>
      <c r="B89" s="3">
        <v>226034</v>
      </c>
      <c r="C89" s="3">
        <v>76999.33</v>
      </c>
      <c r="D89" s="3">
        <v>149034.67000000001</v>
      </c>
      <c r="E89" s="64">
        <v>0</v>
      </c>
      <c r="F89" s="69">
        <f t="shared" si="1"/>
        <v>226034</v>
      </c>
      <c r="G89" s="4" t="s">
        <v>92</v>
      </c>
      <c r="H89" s="4" t="s">
        <v>7</v>
      </c>
      <c r="K89" s="9"/>
    </row>
    <row r="90" spans="1:11" x14ac:dyDescent="0.35">
      <c r="A90" s="15" t="s">
        <v>241</v>
      </c>
      <c r="B90" s="3">
        <v>308839</v>
      </c>
      <c r="C90" s="3">
        <v>105207.16</v>
      </c>
      <c r="D90" s="3">
        <v>203631.84</v>
      </c>
      <c r="E90" s="64">
        <v>0</v>
      </c>
      <c r="F90" s="69">
        <f t="shared" si="1"/>
        <v>308839</v>
      </c>
      <c r="G90" s="4" t="s">
        <v>93</v>
      </c>
      <c r="H90" s="4" t="s">
        <v>7</v>
      </c>
      <c r="K90" s="9"/>
    </row>
    <row r="91" spans="1:11" x14ac:dyDescent="0.35">
      <c r="A91" s="15" t="s">
        <v>242</v>
      </c>
      <c r="B91" s="3">
        <v>1547640</v>
      </c>
      <c r="C91" s="3">
        <v>527209.36</v>
      </c>
      <c r="D91" s="3">
        <v>1020430.64</v>
      </c>
      <c r="E91" s="64">
        <v>0</v>
      </c>
      <c r="F91" s="69">
        <f t="shared" si="1"/>
        <v>1547640</v>
      </c>
      <c r="G91" s="4" t="s">
        <v>94</v>
      </c>
      <c r="H91" s="4" t="s">
        <v>7</v>
      </c>
      <c r="K91" s="9"/>
    </row>
    <row r="92" spans="1:11" x14ac:dyDescent="0.35">
      <c r="A92" s="15" t="s">
        <v>243</v>
      </c>
      <c r="B92" s="3">
        <v>1379530</v>
      </c>
      <c r="C92" s="3">
        <v>469942.06</v>
      </c>
      <c r="D92" s="3">
        <v>909587.94</v>
      </c>
      <c r="E92" s="64">
        <v>0</v>
      </c>
      <c r="F92" s="69">
        <f t="shared" si="1"/>
        <v>1379530</v>
      </c>
      <c r="G92" s="4" t="s">
        <v>95</v>
      </c>
      <c r="H92" s="4" t="s">
        <v>7</v>
      </c>
      <c r="K92" s="9"/>
    </row>
    <row r="93" spans="1:11" x14ac:dyDescent="0.35">
      <c r="A93" s="15" t="s">
        <v>244</v>
      </c>
      <c r="B93" s="3">
        <v>1684294</v>
      </c>
      <c r="C93" s="3">
        <v>573761.06000000006</v>
      </c>
      <c r="D93" s="3">
        <v>1110532.94</v>
      </c>
      <c r="E93" s="64">
        <v>0</v>
      </c>
      <c r="F93" s="69">
        <f t="shared" si="1"/>
        <v>1684294</v>
      </c>
      <c r="G93" s="4" t="s">
        <v>96</v>
      </c>
      <c r="H93" s="4" t="s">
        <v>7</v>
      </c>
      <c r="K93" s="9"/>
    </row>
    <row r="94" spans="1:11" x14ac:dyDescent="0.35">
      <c r="A94" s="15" t="s">
        <v>245</v>
      </c>
      <c r="B94" s="3">
        <v>423356</v>
      </c>
      <c r="C94" s="3">
        <v>144217.81</v>
      </c>
      <c r="D94" s="3">
        <v>279138.19</v>
      </c>
      <c r="E94" s="64">
        <v>0</v>
      </c>
      <c r="F94" s="69">
        <f t="shared" si="1"/>
        <v>423356</v>
      </c>
      <c r="G94" s="4" t="s">
        <v>97</v>
      </c>
      <c r="H94" s="4" t="s">
        <v>7</v>
      </c>
      <c r="K94" s="9"/>
    </row>
    <row r="95" spans="1:11" x14ac:dyDescent="0.35">
      <c r="A95" s="15" t="s">
        <v>246</v>
      </c>
      <c r="B95" s="3">
        <v>1444430</v>
      </c>
      <c r="C95" s="3">
        <v>492050.49</v>
      </c>
      <c r="D95" s="3">
        <v>952379.51</v>
      </c>
      <c r="E95" s="64">
        <v>0</v>
      </c>
      <c r="F95" s="69">
        <f t="shared" si="1"/>
        <v>1444430</v>
      </c>
      <c r="G95" s="4" t="s">
        <v>98</v>
      </c>
      <c r="H95" s="4" t="s">
        <v>7</v>
      </c>
      <c r="K95" s="9"/>
    </row>
    <row r="96" spans="1:11" x14ac:dyDescent="0.35">
      <c r="A96" s="15" t="s">
        <v>247</v>
      </c>
      <c r="B96" s="3">
        <v>976436</v>
      </c>
      <c r="C96" s="3">
        <v>332626.58</v>
      </c>
      <c r="D96" s="3">
        <v>643809.42000000004</v>
      </c>
      <c r="E96" s="64">
        <v>0</v>
      </c>
      <c r="F96" s="69">
        <f t="shared" si="1"/>
        <v>976436</v>
      </c>
      <c r="G96" s="4" t="s">
        <v>99</v>
      </c>
      <c r="H96" s="4" t="s">
        <v>7</v>
      </c>
      <c r="K96" s="9"/>
    </row>
    <row r="97" spans="1:11" x14ac:dyDescent="0.35">
      <c r="A97" s="15" t="s">
        <v>248</v>
      </c>
      <c r="B97" s="3">
        <v>2500426</v>
      </c>
      <c r="C97" s="3">
        <v>851779.48</v>
      </c>
      <c r="D97" s="3">
        <v>1648646.52</v>
      </c>
      <c r="E97" s="64">
        <v>0</v>
      </c>
      <c r="F97" s="69">
        <f t="shared" si="1"/>
        <v>2500426</v>
      </c>
      <c r="G97" s="4" t="s">
        <v>100</v>
      </c>
      <c r="H97" s="4" t="s">
        <v>7</v>
      </c>
      <c r="K97" s="9"/>
    </row>
    <row r="98" spans="1:11" x14ac:dyDescent="0.35">
      <c r="A98" s="5" t="s">
        <v>101</v>
      </c>
      <c r="B98" s="62" t="s">
        <v>154</v>
      </c>
      <c r="C98" s="62"/>
      <c r="D98" s="62"/>
      <c r="E98" s="62"/>
      <c r="F98" s="62"/>
      <c r="G98" s="62"/>
      <c r="H98" s="62"/>
      <c r="K98" s="9"/>
    </row>
    <row r="99" spans="1:11" x14ac:dyDescent="0.35">
      <c r="A99" s="15" t="s">
        <v>249</v>
      </c>
      <c r="B99" s="3">
        <v>3946295</v>
      </c>
      <c r="C99" s="3">
        <v>1344320.17</v>
      </c>
      <c r="D99" s="3">
        <v>2601974.83</v>
      </c>
      <c r="E99" s="64">
        <v>607432.5</v>
      </c>
      <c r="F99" s="69">
        <f t="shared" si="1"/>
        <v>3338862.5</v>
      </c>
      <c r="G99" s="4" t="s">
        <v>102</v>
      </c>
      <c r="H99" s="4" t="s">
        <v>7</v>
      </c>
      <c r="K99" s="9"/>
    </row>
    <row r="100" spans="1:11" x14ac:dyDescent="0.35">
      <c r="A100" s="15" t="s">
        <v>250</v>
      </c>
      <c r="B100" s="3">
        <v>649202</v>
      </c>
      <c r="C100" s="3">
        <v>221153.09</v>
      </c>
      <c r="D100" s="3">
        <v>428048.91</v>
      </c>
      <c r="E100" s="64">
        <v>0</v>
      </c>
      <c r="F100" s="69">
        <f t="shared" si="1"/>
        <v>649202</v>
      </c>
      <c r="G100" s="4" t="s">
        <v>103</v>
      </c>
      <c r="H100" s="4" t="s">
        <v>7</v>
      </c>
      <c r="K100" s="9"/>
    </row>
    <row r="101" spans="1:11" x14ac:dyDescent="0.35">
      <c r="A101" s="15" t="s">
        <v>251</v>
      </c>
      <c r="B101" s="3">
        <v>254619</v>
      </c>
      <c r="C101" s="3">
        <v>86736.92</v>
      </c>
      <c r="D101" s="3">
        <v>167882.08</v>
      </c>
      <c r="E101" s="64">
        <v>39910.35</v>
      </c>
      <c r="F101" s="69">
        <f t="shared" si="1"/>
        <v>214708.65</v>
      </c>
      <c r="G101" s="4" t="s">
        <v>104</v>
      </c>
      <c r="H101" s="4" t="s">
        <v>7</v>
      </c>
      <c r="K101" s="9"/>
    </row>
    <row r="102" spans="1:11" x14ac:dyDescent="0.35">
      <c r="A102" s="15" t="s">
        <v>252</v>
      </c>
      <c r="B102" s="3">
        <v>1330425</v>
      </c>
      <c r="C102" s="3">
        <v>453214.26</v>
      </c>
      <c r="D102" s="3">
        <v>877210.74</v>
      </c>
      <c r="E102" s="64">
        <v>0</v>
      </c>
      <c r="F102" s="69">
        <f t="shared" si="1"/>
        <v>1330425</v>
      </c>
      <c r="G102" s="4" t="s">
        <v>105</v>
      </c>
      <c r="H102" s="4" t="s">
        <v>7</v>
      </c>
      <c r="K102" s="9"/>
    </row>
    <row r="103" spans="1:11" x14ac:dyDescent="0.35">
      <c r="A103" s="15" t="s">
        <v>253</v>
      </c>
      <c r="B103" s="3">
        <v>9725590</v>
      </c>
      <c r="C103" s="3">
        <v>3313058.66</v>
      </c>
      <c r="D103" s="3">
        <v>6412531.3399999999</v>
      </c>
      <c r="E103" s="64">
        <v>0</v>
      </c>
      <c r="F103" s="69">
        <f t="shared" si="1"/>
        <v>9725590</v>
      </c>
      <c r="G103" s="4" t="s">
        <v>106</v>
      </c>
      <c r="H103" s="4" t="s">
        <v>7</v>
      </c>
      <c r="K103" s="9"/>
    </row>
    <row r="104" spans="1:11" x14ac:dyDescent="0.35">
      <c r="A104" s="15" t="s">
        <v>254</v>
      </c>
      <c r="B104" s="3">
        <v>753039</v>
      </c>
      <c r="C104" s="3">
        <v>256525.56</v>
      </c>
      <c r="D104" s="3">
        <v>496513.44</v>
      </c>
      <c r="E104" s="64">
        <v>0</v>
      </c>
      <c r="F104" s="69">
        <f t="shared" si="1"/>
        <v>753039</v>
      </c>
      <c r="G104" s="4" t="s">
        <v>107</v>
      </c>
      <c r="H104" s="4" t="s">
        <v>7</v>
      </c>
      <c r="K104" s="9"/>
    </row>
    <row r="105" spans="1:11" ht="18.5" x14ac:dyDescent="0.35">
      <c r="A105" s="17" t="s">
        <v>295</v>
      </c>
      <c r="B105" s="3">
        <v>0</v>
      </c>
      <c r="C105" s="3">
        <v>0</v>
      </c>
      <c r="D105" s="3">
        <v>0</v>
      </c>
      <c r="E105" s="64">
        <v>0</v>
      </c>
      <c r="F105" s="69">
        <f>B105-E105</f>
        <v>0</v>
      </c>
      <c r="G105" s="4" t="s">
        <v>108</v>
      </c>
      <c r="H105" s="4" t="s">
        <v>7</v>
      </c>
      <c r="K105" s="9"/>
    </row>
    <row r="106" spans="1:11" x14ac:dyDescent="0.35">
      <c r="A106" s="15" t="s">
        <v>255</v>
      </c>
      <c r="B106" s="3">
        <v>1596356</v>
      </c>
      <c r="C106" s="3">
        <v>543804.65</v>
      </c>
      <c r="D106" s="3">
        <v>1052551.3500000001</v>
      </c>
      <c r="E106" s="64">
        <v>0</v>
      </c>
      <c r="F106" s="69">
        <f>B106-E106</f>
        <v>1596356</v>
      </c>
      <c r="G106" s="4" t="s">
        <v>109</v>
      </c>
      <c r="H106" s="4" t="s">
        <v>7</v>
      </c>
      <c r="K106" s="9"/>
    </row>
    <row r="107" spans="1:11" x14ac:dyDescent="0.35">
      <c r="A107" s="15" t="s">
        <v>256</v>
      </c>
      <c r="B107" s="3">
        <v>529108</v>
      </c>
      <c r="C107" s="3">
        <v>180242.62</v>
      </c>
      <c r="D107" s="3">
        <v>348865.38</v>
      </c>
      <c r="E107" s="64">
        <v>0</v>
      </c>
      <c r="F107" s="69">
        <f t="shared" si="1"/>
        <v>529108</v>
      </c>
      <c r="G107" s="4" t="s">
        <v>110</v>
      </c>
      <c r="H107" s="4" t="s">
        <v>7</v>
      </c>
      <c r="K107" s="9"/>
    </row>
    <row r="108" spans="1:11" x14ac:dyDescent="0.35">
      <c r="A108" s="15" t="s">
        <v>257</v>
      </c>
      <c r="B108" s="3">
        <v>368484</v>
      </c>
      <c r="C108" s="3">
        <v>125525.46</v>
      </c>
      <c r="D108" s="3">
        <v>242958.54</v>
      </c>
      <c r="E108" s="64">
        <v>57691.049999999996</v>
      </c>
      <c r="F108" s="69">
        <f t="shared" si="1"/>
        <v>310792.95</v>
      </c>
      <c r="G108" s="4" t="s">
        <v>111</v>
      </c>
      <c r="H108" s="4" t="s">
        <v>7</v>
      </c>
      <c r="K108" s="9"/>
    </row>
    <row r="109" spans="1:11" x14ac:dyDescent="0.35">
      <c r="A109" s="15" t="s">
        <v>258</v>
      </c>
      <c r="B109" s="3">
        <v>824637</v>
      </c>
      <c r="C109" s="3">
        <v>280915.68</v>
      </c>
      <c r="D109" s="3">
        <v>543721.31999999995</v>
      </c>
      <c r="E109" s="64">
        <v>0</v>
      </c>
      <c r="F109" s="69">
        <f t="shared" si="1"/>
        <v>824637</v>
      </c>
      <c r="G109" s="4" t="s">
        <v>112</v>
      </c>
      <c r="H109" s="4" t="s">
        <v>7</v>
      </c>
      <c r="K109" s="9"/>
    </row>
    <row r="110" spans="1:11" x14ac:dyDescent="0.35">
      <c r="A110" s="15" t="s">
        <v>259</v>
      </c>
      <c r="B110" s="3">
        <v>292848</v>
      </c>
      <c r="C110" s="3">
        <v>99759.77</v>
      </c>
      <c r="D110" s="3">
        <v>193088.23</v>
      </c>
      <c r="E110" s="64">
        <v>0</v>
      </c>
      <c r="F110" s="69">
        <f t="shared" si="1"/>
        <v>292848</v>
      </c>
      <c r="G110" s="4" t="s">
        <v>113</v>
      </c>
      <c r="H110" s="4" t="s">
        <v>7</v>
      </c>
      <c r="K110" s="9"/>
    </row>
    <row r="111" spans="1:11" x14ac:dyDescent="0.35">
      <c r="A111" s="15" t="s">
        <v>260</v>
      </c>
      <c r="B111" s="3">
        <v>4894175</v>
      </c>
      <c r="C111" s="3">
        <v>1667219.05</v>
      </c>
      <c r="D111" s="3">
        <v>3226955.95</v>
      </c>
      <c r="E111" s="64">
        <v>0</v>
      </c>
      <c r="F111" s="69">
        <f t="shared" si="1"/>
        <v>4894175</v>
      </c>
      <c r="G111" s="4" t="s">
        <v>114</v>
      </c>
      <c r="H111" s="4" t="s">
        <v>7</v>
      </c>
      <c r="K111" s="9"/>
    </row>
    <row r="112" spans="1:11" x14ac:dyDescent="0.35">
      <c r="A112" s="15" t="s">
        <v>261</v>
      </c>
      <c r="B112" s="3">
        <v>1489569</v>
      </c>
      <c r="C112" s="3">
        <v>507427.26</v>
      </c>
      <c r="D112" s="3">
        <v>982141.74</v>
      </c>
      <c r="E112" s="64">
        <v>0</v>
      </c>
      <c r="F112" s="69">
        <f t="shared" si="1"/>
        <v>1489569</v>
      </c>
      <c r="G112" s="4" t="s">
        <v>115</v>
      </c>
      <c r="H112" s="4" t="s">
        <v>7</v>
      </c>
      <c r="K112" s="9"/>
    </row>
    <row r="113" spans="1:11" x14ac:dyDescent="0.35">
      <c r="A113" s="15" t="s">
        <v>262</v>
      </c>
      <c r="B113" s="3">
        <v>1039906</v>
      </c>
      <c r="C113" s="3">
        <v>354247.87</v>
      </c>
      <c r="D113" s="3">
        <v>685658.13</v>
      </c>
      <c r="E113" s="64">
        <v>0</v>
      </c>
      <c r="F113" s="69">
        <f t="shared" si="1"/>
        <v>1039906</v>
      </c>
      <c r="G113" s="4" t="s">
        <v>116</v>
      </c>
      <c r="H113" s="4" t="s">
        <v>7</v>
      </c>
      <c r="K113" s="9"/>
    </row>
    <row r="114" spans="1:11" x14ac:dyDescent="0.35">
      <c r="A114" s="15" t="s">
        <v>263</v>
      </c>
      <c r="B114" s="3">
        <v>145476</v>
      </c>
      <c r="C114" s="3">
        <v>49556.94</v>
      </c>
      <c r="D114" s="3">
        <v>95919.06</v>
      </c>
      <c r="E114" s="64">
        <v>0</v>
      </c>
      <c r="F114" s="69">
        <f t="shared" si="1"/>
        <v>145476</v>
      </c>
      <c r="G114" s="4" t="s">
        <v>117</v>
      </c>
      <c r="H114" s="4" t="s">
        <v>7</v>
      </c>
      <c r="K114" s="9"/>
    </row>
    <row r="115" spans="1:11" x14ac:dyDescent="0.35">
      <c r="A115" s="15" t="s">
        <v>264</v>
      </c>
      <c r="B115" s="3">
        <v>2506726</v>
      </c>
      <c r="C115" s="3">
        <v>853925.6</v>
      </c>
      <c r="D115" s="3">
        <v>1652800.4</v>
      </c>
      <c r="E115" s="64">
        <v>0</v>
      </c>
      <c r="F115" s="69">
        <f t="shared" si="1"/>
        <v>2506726</v>
      </c>
      <c r="G115" s="4" t="s">
        <v>118</v>
      </c>
      <c r="H115" s="4" t="s">
        <v>7</v>
      </c>
      <c r="K115" s="9"/>
    </row>
    <row r="116" spans="1:11" x14ac:dyDescent="0.35">
      <c r="A116" s="15" t="s">
        <v>265</v>
      </c>
      <c r="B116" s="3">
        <v>1712294</v>
      </c>
      <c r="C116" s="3">
        <v>583299.37</v>
      </c>
      <c r="D116" s="3">
        <v>1128994.6299999999</v>
      </c>
      <c r="E116" s="64">
        <v>0</v>
      </c>
      <c r="F116" s="69">
        <f t="shared" si="1"/>
        <v>1712294</v>
      </c>
      <c r="G116" s="4" t="s">
        <v>119</v>
      </c>
      <c r="H116" s="4" t="s">
        <v>7</v>
      </c>
      <c r="K116" s="9"/>
    </row>
    <row r="117" spans="1:11" x14ac:dyDescent="0.35">
      <c r="A117" s="15" t="s">
        <v>266</v>
      </c>
      <c r="B117" s="3">
        <v>706252</v>
      </c>
      <c r="C117" s="3">
        <v>240587.39</v>
      </c>
      <c r="D117" s="3">
        <v>465664.61</v>
      </c>
      <c r="E117" s="66">
        <v>0</v>
      </c>
      <c r="F117" s="69">
        <f t="shared" si="1"/>
        <v>706252</v>
      </c>
      <c r="G117" s="4" t="s">
        <v>120</v>
      </c>
      <c r="H117" s="4" t="s">
        <v>7</v>
      </c>
      <c r="K117" s="9"/>
    </row>
    <row r="118" spans="1:11" x14ac:dyDescent="0.35">
      <c r="A118" s="15" t="s">
        <v>267</v>
      </c>
      <c r="B118" s="3">
        <v>583215</v>
      </c>
      <c r="C118" s="3">
        <v>198674.37</v>
      </c>
      <c r="D118" s="3">
        <v>384540.63</v>
      </c>
      <c r="E118" s="64">
        <v>0</v>
      </c>
      <c r="F118" s="69">
        <f t="shared" si="1"/>
        <v>583215</v>
      </c>
      <c r="G118" s="4" t="s">
        <v>121</v>
      </c>
      <c r="H118" s="4" t="s">
        <v>7</v>
      </c>
      <c r="K118" s="9"/>
    </row>
    <row r="119" spans="1:11" x14ac:dyDescent="0.35">
      <c r="A119" s="15" t="s">
        <v>268</v>
      </c>
      <c r="B119" s="3">
        <v>7031229</v>
      </c>
      <c r="C119" s="3">
        <v>2395214.4900000002</v>
      </c>
      <c r="D119" s="3">
        <v>4636014.51</v>
      </c>
      <c r="E119" s="64">
        <v>0</v>
      </c>
      <c r="F119" s="69">
        <f t="shared" si="1"/>
        <v>7031229</v>
      </c>
      <c r="G119" s="4" t="s">
        <v>122</v>
      </c>
      <c r="H119" s="4" t="s">
        <v>7</v>
      </c>
      <c r="K119" s="9"/>
    </row>
    <row r="120" spans="1:11" x14ac:dyDescent="0.35">
      <c r="A120" s="15" t="s">
        <v>269</v>
      </c>
      <c r="B120" s="3">
        <v>7785763</v>
      </c>
      <c r="C120" s="3">
        <v>2652249.33</v>
      </c>
      <c r="D120" s="3">
        <v>5133513.67</v>
      </c>
      <c r="E120" s="64">
        <v>1208669.25</v>
      </c>
      <c r="F120" s="69">
        <f t="shared" si="1"/>
        <v>6577093.75</v>
      </c>
      <c r="G120" s="4" t="s">
        <v>123</v>
      </c>
      <c r="H120" s="4" t="s">
        <v>7</v>
      </c>
      <c r="K120" s="9"/>
    </row>
    <row r="121" spans="1:11" x14ac:dyDescent="0.35">
      <c r="A121" s="15" t="s">
        <v>270</v>
      </c>
      <c r="B121" s="3">
        <v>193903</v>
      </c>
      <c r="C121" s="3">
        <v>66053.78</v>
      </c>
      <c r="D121" s="3">
        <v>127849.22</v>
      </c>
      <c r="E121" s="64">
        <v>0</v>
      </c>
      <c r="F121" s="69">
        <f t="shared" si="1"/>
        <v>193903</v>
      </c>
      <c r="G121" s="4" t="s">
        <v>124</v>
      </c>
      <c r="H121" s="4" t="s">
        <v>7</v>
      </c>
      <c r="K121" s="9"/>
    </row>
    <row r="122" spans="1:11" x14ac:dyDescent="0.35">
      <c r="A122" s="15" t="s">
        <v>271</v>
      </c>
      <c r="B122" s="3">
        <v>1244556</v>
      </c>
      <c r="C122" s="3">
        <v>423962.66</v>
      </c>
      <c r="D122" s="3">
        <v>820593.34</v>
      </c>
      <c r="E122" s="64">
        <v>0</v>
      </c>
      <c r="F122" s="69">
        <f t="shared" si="1"/>
        <v>1244556</v>
      </c>
      <c r="G122" s="4" t="s">
        <v>125</v>
      </c>
      <c r="H122" s="4" t="s">
        <v>7</v>
      </c>
      <c r="K122" s="9"/>
    </row>
    <row r="123" spans="1:11" x14ac:dyDescent="0.35">
      <c r="A123" s="15" t="s">
        <v>272</v>
      </c>
      <c r="B123" s="3">
        <v>454138</v>
      </c>
      <c r="C123" s="3">
        <v>154703.81</v>
      </c>
      <c r="D123" s="3">
        <v>299434.19</v>
      </c>
      <c r="E123" s="64">
        <v>0</v>
      </c>
      <c r="F123" s="69">
        <f t="shared" si="1"/>
        <v>454138</v>
      </c>
      <c r="G123" s="4" t="s">
        <v>126</v>
      </c>
      <c r="H123" s="4" t="s">
        <v>7</v>
      </c>
      <c r="K123" s="9"/>
    </row>
    <row r="124" spans="1:11" x14ac:dyDescent="0.35">
      <c r="A124" s="15" t="s">
        <v>273</v>
      </c>
      <c r="B124" s="3">
        <v>3955691</v>
      </c>
      <c r="C124" s="3">
        <v>1347520.95</v>
      </c>
      <c r="D124" s="3">
        <v>2608170.0499999998</v>
      </c>
      <c r="E124" s="64">
        <v>0</v>
      </c>
      <c r="F124" s="69">
        <f t="shared" si="1"/>
        <v>3955691</v>
      </c>
      <c r="G124" s="4" t="s">
        <v>127</v>
      </c>
      <c r="H124" s="4" t="s">
        <v>7</v>
      </c>
      <c r="K124" s="9"/>
    </row>
    <row r="125" spans="1:11" x14ac:dyDescent="0.35">
      <c r="A125" s="15" t="s">
        <v>274</v>
      </c>
      <c r="B125" s="3">
        <v>415634</v>
      </c>
      <c r="C125" s="3">
        <v>141587.28</v>
      </c>
      <c r="D125" s="3">
        <v>274046.71999999997</v>
      </c>
      <c r="E125" s="64">
        <v>0</v>
      </c>
      <c r="F125" s="69">
        <f t="shared" si="1"/>
        <v>415634</v>
      </c>
      <c r="G125" s="4" t="s">
        <v>128</v>
      </c>
      <c r="H125" s="4" t="s">
        <v>7</v>
      </c>
      <c r="K125" s="9"/>
    </row>
    <row r="126" spans="1:11" x14ac:dyDescent="0.35">
      <c r="A126" s="15" t="s">
        <v>275</v>
      </c>
      <c r="B126" s="3">
        <v>6212910</v>
      </c>
      <c r="C126" s="3">
        <v>2116451.06</v>
      </c>
      <c r="D126" s="3">
        <v>4096458.94</v>
      </c>
      <c r="E126" s="64">
        <v>952840.79999999993</v>
      </c>
      <c r="F126" s="69">
        <f t="shared" si="1"/>
        <v>5260069.2</v>
      </c>
      <c r="G126" s="4" t="s">
        <v>129</v>
      </c>
      <c r="H126" s="4" t="s">
        <v>7</v>
      </c>
      <c r="K126" s="9"/>
    </row>
    <row r="127" spans="1:11" x14ac:dyDescent="0.35">
      <c r="A127" s="15" t="s">
        <v>276</v>
      </c>
      <c r="B127" s="3">
        <v>3890167</v>
      </c>
      <c r="C127" s="3">
        <v>1325199.96</v>
      </c>
      <c r="D127" s="3">
        <v>2564967.04</v>
      </c>
      <c r="E127" s="64">
        <v>0</v>
      </c>
      <c r="F127" s="69">
        <f t="shared" si="1"/>
        <v>3890167</v>
      </c>
      <c r="G127" s="4" t="s">
        <v>130</v>
      </c>
      <c r="H127" s="4" t="s">
        <v>7</v>
      </c>
      <c r="K127" s="9"/>
    </row>
    <row r="128" spans="1:11" x14ac:dyDescent="0.35">
      <c r="A128" s="15" t="s">
        <v>277</v>
      </c>
      <c r="B128" s="3">
        <v>829932</v>
      </c>
      <c r="C128" s="3">
        <v>282719.44</v>
      </c>
      <c r="D128" s="3">
        <v>547212.56000000006</v>
      </c>
      <c r="E128" s="64">
        <v>0</v>
      </c>
      <c r="F128" s="69">
        <f t="shared" si="1"/>
        <v>829932</v>
      </c>
      <c r="G128" s="4" t="s">
        <v>131</v>
      </c>
      <c r="H128" s="4" t="s">
        <v>7</v>
      </c>
      <c r="K128" s="9"/>
    </row>
    <row r="129" spans="1:11" x14ac:dyDescent="0.35">
      <c r="A129" s="15" t="s">
        <v>278</v>
      </c>
      <c r="B129" s="3">
        <v>821750</v>
      </c>
      <c r="C129" s="3">
        <v>279932.21000000002</v>
      </c>
      <c r="D129" s="3">
        <v>541817.79</v>
      </c>
      <c r="E129" s="64">
        <v>0</v>
      </c>
      <c r="F129" s="69">
        <f t="shared" si="1"/>
        <v>821750</v>
      </c>
      <c r="G129" s="4" t="s">
        <v>132</v>
      </c>
      <c r="H129" s="4" t="s">
        <v>7</v>
      </c>
      <c r="K129" s="9"/>
    </row>
    <row r="130" spans="1:11" x14ac:dyDescent="0.35">
      <c r="A130" s="15" t="s">
        <v>279</v>
      </c>
      <c r="B130" s="3">
        <v>3534046</v>
      </c>
      <c r="C130" s="3">
        <v>1203886.01</v>
      </c>
      <c r="D130" s="3">
        <v>2330159.9900000002</v>
      </c>
      <c r="E130" s="64">
        <v>0</v>
      </c>
      <c r="F130" s="69">
        <f t="shared" si="1"/>
        <v>3534046</v>
      </c>
      <c r="G130" s="4" t="s">
        <v>133</v>
      </c>
      <c r="H130" s="4" t="s">
        <v>7</v>
      </c>
      <c r="K130" s="9"/>
    </row>
    <row r="131" spans="1:11" x14ac:dyDescent="0.35">
      <c r="A131" s="15" t="s">
        <v>280</v>
      </c>
      <c r="B131" s="3">
        <v>16408096</v>
      </c>
      <c r="C131" s="3">
        <v>5589479.3600000003</v>
      </c>
      <c r="D131" s="3">
        <v>10818616.640000001</v>
      </c>
      <c r="E131" s="64">
        <v>0</v>
      </c>
      <c r="F131" s="69">
        <f t="shared" si="1"/>
        <v>16408096</v>
      </c>
      <c r="G131" s="4" t="s">
        <v>134</v>
      </c>
      <c r="H131" s="4" t="s">
        <v>7</v>
      </c>
      <c r="K131" s="9"/>
    </row>
    <row r="132" spans="1:11" x14ac:dyDescent="0.35">
      <c r="A132" s="15" t="s">
        <v>281</v>
      </c>
      <c r="B132" s="3">
        <v>757098</v>
      </c>
      <c r="C132" s="3">
        <v>257908.27</v>
      </c>
      <c r="D132" s="3">
        <v>499189.73</v>
      </c>
      <c r="E132" s="64">
        <v>0</v>
      </c>
      <c r="F132" s="69">
        <f t="shared" si="1"/>
        <v>757098</v>
      </c>
      <c r="G132" s="4" t="s">
        <v>135</v>
      </c>
      <c r="H132" s="4" t="s">
        <v>7</v>
      </c>
      <c r="K132" s="9"/>
    </row>
    <row r="133" spans="1:11" x14ac:dyDescent="0.35">
      <c r="A133" s="15" t="s">
        <v>282</v>
      </c>
      <c r="B133" s="3">
        <v>2466890</v>
      </c>
      <c r="C133" s="3">
        <v>840355.32</v>
      </c>
      <c r="D133" s="3">
        <v>1626534.68</v>
      </c>
      <c r="E133" s="64">
        <v>0</v>
      </c>
      <c r="F133" s="69">
        <f t="shared" si="1"/>
        <v>2466890</v>
      </c>
      <c r="G133" s="4" t="s">
        <v>136</v>
      </c>
      <c r="H133" s="4" t="s">
        <v>7</v>
      </c>
      <c r="K133" s="9"/>
    </row>
    <row r="134" spans="1:11" x14ac:dyDescent="0.35">
      <c r="A134" s="15" t="s">
        <v>283</v>
      </c>
      <c r="B134" s="3">
        <v>1079521</v>
      </c>
      <c r="C134" s="3">
        <v>367742.87</v>
      </c>
      <c r="D134" s="3">
        <v>711778.13</v>
      </c>
      <c r="E134" s="64">
        <v>0</v>
      </c>
      <c r="F134" s="69">
        <f t="shared" si="1"/>
        <v>1079521</v>
      </c>
      <c r="G134" s="4" t="s">
        <v>137</v>
      </c>
      <c r="H134" s="4" t="s">
        <v>7</v>
      </c>
      <c r="K134" s="9"/>
    </row>
    <row r="135" spans="1:11" x14ac:dyDescent="0.35">
      <c r="A135" s="5" t="s">
        <v>138</v>
      </c>
      <c r="B135" s="63" t="s">
        <v>153</v>
      </c>
      <c r="C135" s="63"/>
      <c r="D135" s="63"/>
      <c r="E135" s="63"/>
      <c r="F135" s="63"/>
      <c r="G135" s="63"/>
      <c r="H135" s="63"/>
      <c r="K135" s="9"/>
    </row>
    <row r="136" spans="1:11" x14ac:dyDescent="0.35">
      <c r="A136" s="15" t="s">
        <v>284</v>
      </c>
      <c r="B136" s="3">
        <v>141041</v>
      </c>
      <c r="C136" s="3">
        <v>48046.15</v>
      </c>
      <c r="D136" s="3">
        <v>92994.85</v>
      </c>
      <c r="E136" s="65">
        <v>22170.899999999998</v>
      </c>
      <c r="F136" s="69">
        <f t="shared" si="1"/>
        <v>118870.1</v>
      </c>
      <c r="G136" s="4" t="s">
        <v>139</v>
      </c>
      <c r="H136" s="4" t="s">
        <v>7</v>
      </c>
      <c r="K136" s="9"/>
    </row>
    <row r="137" spans="1:11" x14ac:dyDescent="0.35">
      <c r="A137" s="15" t="s">
        <v>285</v>
      </c>
      <c r="B137" s="3">
        <v>169706</v>
      </c>
      <c r="C137" s="3">
        <v>57810.99</v>
      </c>
      <c r="D137" s="3">
        <v>111895.01</v>
      </c>
      <c r="E137" s="64">
        <v>0</v>
      </c>
      <c r="F137" s="69">
        <f t="shared" ref="F137:F144" si="2">B137-E137</f>
        <v>169706</v>
      </c>
      <c r="G137" s="4" t="s">
        <v>140</v>
      </c>
      <c r="H137" s="4" t="s">
        <v>7</v>
      </c>
      <c r="K137" s="9"/>
    </row>
    <row r="138" spans="1:11" x14ac:dyDescent="0.35">
      <c r="A138" s="5" t="s">
        <v>141</v>
      </c>
      <c r="B138" s="62" t="s">
        <v>152</v>
      </c>
      <c r="C138" s="62"/>
      <c r="D138" s="62"/>
      <c r="E138" s="62"/>
      <c r="F138" s="62"/>
      <c r="G138" s="62"/>
      <c r="H138" s="62"/>
      <c r="K138" s="9"/>
    </row>
    <row r="139" spans="1:11" x14ac:dyDescent="0.35">
      <c r="A139" s="15" t="s">
        <v>286</v>
      </c>
      <c r="B139" s="3">
        <v>842</v>
      </c>
      <c r="C139" s="3">
        <v>286.83</v>
      </c>
      <c r="D139" s="3">
        <v>555.16999999999996</v>
      </c>
      <c r="E139" s="64">
        <v>0</v>
      </c>
      <c r="F139" s="69">
        <f t="shared" si="2"/>
        <v>842</v>
      </c>
      <c r="G139" s="4">
        <v>564</v>
      </c>
      <c r="H139" s="4" t="s">
        <v>7</v>
      </c>
      <c r="K139" s="9"/>
    </row>
    <row r="140" spans="1:11" ht="34" x14ac:dyDescent="0.35">
      <c r="A140" s="49" t="s">
        <v>305</v>
      </c>
      <c r="B140" s="3">
        <v>6828</v>
      </c>
      <c r="C140" s="3">
        <v>2325.98</v>
      </c>
      <c r="D140" s="3">
        <v>4502.0200000000004</v>
      </c>
      <c r="E140" s="64">
        <v>0</v>
      </c>
      <c r="F140" s="69">
        <f t="shared" si="2"/>
        <v>6828</v>
      </c>
      <c r="G140" s="4">
        <v>123</v>
      </c>
      <c r="H140" s="5" t="s">
        <v>142</v>
      </c>
      <c r="K140" s="9"/>
    </row>
    <row r="141" spans="1:11" x14ac:dyDescent="0.35">
      <c r="A141" s="44" t="s">
        <v>289</v>
      </c>
      <c r="B141" s="3">
        <v>2563</v>
      </c>
      <c r="C141" s="3">
        <v>873.09</v>
      </c>
      <c r="D141" s="3">
        <v>1689.91</v>
      </c>
      <c r="E141" s="64">
        <v>0</v>
      </c>
      <c r="F141" s="69">
        <f t="shared" si="2"/>
        <v>2563</v>
      </c>
      <c r="G141" s="4">
        <v>879</v>
      </c>
      <c r="H141" s="4" t="s">
        <v>7</v>
      </c>
      <c r="K141" s="9"/>
    </row>
    <row r="142" spans="1:11" x14ac:dyDescent="0.35">
      <c r="A142" s="15" t="s">
        <v>290</v>
      </c>
      <c r="B142" s="3">
        <v>100394</v>
      </c>
      <c r="C142" s="3">
        <v>34199.589999999997</v>
      </c>
      <c r="D142" s="3">
        <v>66194.41</v>
      </c>
      <c r="E142" s="64">
        <v>0</v>
      </c>
      <c r="F142" s="69">
        <f t="shared" si="2"/>
        <v>100394</v>
      </c>
      <c r="G142" s="4">
        <v>930</v>
      </c>
      <c r="H142" s="4" t="s">
        <v>7</v>
      </c>
      <c r="K142" s="9"/>
    </row>
    <row r="143" spans="1:11" x14ac:dyDescent="0.35">
      <c r="A143" s="15" t="s">
        <v>291</v>
      </c>
      <c r="B143" s="3">
        <v>177619</v>
      </c>
      <c r="C143" s="3">
        <v>60506.58</v>
      </c>
      <c r="D143" s="3">
        <v>117112.42</v>
      </c>
      <c r="E143" s="64">
        <v>0</v>
      </c>
      <c r="F143" s="69">
        <f t="shared" si="2"/>
        <v>177619</v>
      </c>
      <c r="G143" s="4">
        <v>917</v>
      </c>
      <c r="H143" s="4" t="s">
        <v>7</v>
      </c>
      <c r="K143" s="9"/>
    </row>
    <row r="144" spans="1:11" ht="39" customHeight="1" x14ac:dyDescent="0.35">
      <c r="A144" s="50" t="s">
        <v>304</v>
      </c>
      <c r="B144" s="3">
        <v>15196</v>
      </c>
      <c r="C144" s="3">
        <v>5176.57</v>
      </c>
      <c r="D144" s="3">
        <v>10019.43</v>
      </c>
      <c r="E144" s="64">
        <v>0</v>
      </c>
      <c r="F144" s="69">
        <f t="shared" si="2"/>
        <v>15196</v>
      </c>
      <c r="G144" s="4">
        <v>123</v>
      </c>
      <c r="H144" s="68" t="s">
        <v>143</v>
      </c>
      <c r="K144" s="9"/>
    </row>
    <row r="145" spans="1:11" ht="51" customHeight="1" x14ac:dyDescent="0.35">
      <c r="A145" s="51" t="s">
        <v>306</v>
      </c>
      <c r="B145" s="3">
        <v>0</v>
      </c>
      <c r="C145" s="38">
        <v>0</v>
      </c>
      <c r="D145" s="67">
        <v>0</v>
      </c>
      <c r="E145" s="67">
        <v>0</v>
      </c>
      <c r="F145" s="67">
        <v>0</v>
      </c>
      <c r="G145" s="70">
        <v>126</v>
      </c>
      <c r="H145" s="2" t="s">
        <v>142</v>
      </c>
      <c r="K145" s="9"/>
    </row>
    <row r="146" spans="1:11" ht="27.5" customHeight="1" x14ac:dyDescent="0.35">
      <c r="A146" s="39" t="s">
        <v>144</v>
      </c>
      <c r="B146" s="40">
        <f>SUM(B4:B145)</f>
        <v>301774986</v>
      </c>
      <c r="C146" s="41">
        <f>SUM(C4:C145)</f>
        <v>102800779.27000003</v>
      </c>
      <c r="D146" s="60">
        <f>SUM(D4:D145)</f>
        <v>198974206.72999999</v>
      </c>
      <c r="E146" s="41">
        <f>SUM(E4:E145)</f>
        <v>10943226.300000001</v>
      </c>
      <c r="F146" s="41">
        <f>SUM(F4:F145)</f>
        <v>290831759.70000005</v>
      </c>
      <c r="G146" s="42"/>
      <c r="H146" s="43"/>
      <c r="K146" s="9"/>
    </row>
    <row r="147" spans="1:11" ht="16" x14ac:dyDescent="0.35">
      <c r="A147" s="18" t="s">
        <v>297</v>
      </c>
      <c r="B147" s="14" t="s">
        <v>300</v>
      </c>
      <c r="C147" s="6"/>
      <c r="D147" s="7"/>
      <c r="E147" s="7"/>
      <c r="F147" s="7"/>
      <c r="G147" s="7"/>
    </row>
    <row r="148" spans="1:11" ht="44.5" customHeight="1" x14ac:dyDescent="0.35">
      <c r="A148" s="13" t="s">
        <v>298</v>
      </c>
      <c r="B148" s="14" t="s">
        <v>151</v>
      </c>
      <c r="C148" s="6"/>
      <c r="D148" s="7"/>
      <c r="E148" s="7"/>
      <c r="F148" s="20"/>
      <c r="G148" s="7"/>
    </row>
    <row r="149" spans="1:11" ht="59.5" customHeight="1" x14ac:dyDescent="0.35">
      <c r="A149" s="13" t="s">
        <v>302</v>
      </c>
      <c r="B149" s="14" t="s">
        <v>301</v>
      </c>
      <c r="C149" s="6"/>
      <c r="D149" s="7"/>
      <c r="E149" s="7"/>
      <c r="F149" s="7"/>
      <c r="G149" s="7"/>
    </row>
    <row r="150" spans="1:11" ht="32" customHeight="1" x14ac:dyDescent="0.35">
      <c r="A150" s="19" t="s">
        <v>299</v>
      </c>
      <c r="B150" s="14"/>
      <c r="C150" s="6"/>
      <c r="D150" s="7"/>
      <c r="E150" s="7"/>
      <c r="F150" s="7"/>
      <c r="G150" s="7"/>
    </row>
    <row r="151" spans="1:11" ht="58" customHeight="1" x14ac:dyDescent="0.35">
      <c r="A151" s="19" t="s">
        <v>310</v>
      </c>
      <c r="B151" s="14" t="s">
        <v>308</v>
      </c>
      <c r="C151" s="6"/>
      <c r="D151" s="7"/>
      <c r="E151" s="7"/>
      <c r="F151" s="7"/>
      <c r="G151" s="7"/>
    </row>
    <row r="152" spans="1:11" ht="45" x14ac:dyDescent="0.35">
      <c r="A152" s="76" t="s">
        <v>307</v>
      </c>
      <c r="B152" s="71" t="s">
        <v>296</v>
      </c>
      <c r="C152" s="72" t="s">
        <v>292</v>
      </c>
      <c r="D152" s="73" t="s">
        <v>293</v>
      </c>
      <c r="E152" s="73" t="s">
        <v>145</v>
      </c>
      <c r="F152" s="73" t="s">
        <v>146</v>
      </c>
      <c r="G152" s="74" t="s">
        <v>147</v>
      </c>
      <c r="H152" s="75" t="s">
        <v>148</v>
      </c>
    </row>
    <row r="153" spans="1:11" x14ac:dyDescent="0.35">
      <c r="A153" s="28" t="s">
        <v>158</v>
      </c>
      <c r="B153" s="29" t="s">
        <v>5</v>
      </c>
      <c r="C153" s="29" t="s">
        <v>5</v>
      </c>
      <c r="D153" s="29" t="s">
        <v>5</v>
      </c>
      <c r="E153" s="30">
        <v>544165.79999999993</v>
      </c>
      <c r="F153" s="29" t="s">
        <v>5</v>
      </c>
      <c r="G153" s="27" t="s">
        <v>8</v>
      </c>
      <c r="H153" s="31" t="s">
        <v>149</v>
      </c>
    </row>
    <row r="154" spans="1:11" x14ac:dyDescent="0.35">
      <c r="A154" s="32" t="s">
        <v>249</v>
      </c>
      <c r="B154" s="21" t="s">
        <v>5</v>
      </c>
      <c r="C154" s="21" t="s">
        <v>5</v>
      </c>
      <c r="D154" s="21" t="s">
        <v>5</v>
      </c>
      <c r="E154" s="10">
        <v>607432.5</v>
      </c>
      <c r="F154" s="21" t="s">
        <v>5</v>
      </c>
      <c r="G154" s="22" t="s">
        <v>102</v>
      </c>
      <c r="H154" s="33" t="s">
        <v>149</v>
      </c>
    </row>
    <row r="155" spans="1:11" x14ac:dyDescent="0.35">
      <c r="A155" s="32" t="s">
        <v>168</v>
      </c>
      <c r="B155" s="23" t="s">
        <v>5</v>
      </c>
      <c r="C155" s="23" t="s">
        <v>5</v>
      </c>
      <c r="D155" s="23" t="s">
        <v>5</v>
      </c>
      <c r="E155" s="11">
        <v>72554.25</v>
      </c>
      <c r="F155" s="23" t="s">
        <v>5</v>
      </c>
      <c r="G155" s="22" t="s">
        <v>19</v>
      </c>
      <c r="H155" s="33" t="s">
        <v>149</v>
      </c>
    </row>
    <row r="156" spans="1:11" x14ac:dyDescent="0.35">
      <c r="A156" s="32" t="s">
        <v>170</v>
      </c>
      <c r="B156" s="21" t="s">
        <v>5</v>
      </c>
      <c r="C156" s="21" t="s">
        <v>5</v>
      </c>
      <c r="D156" s="21" t="s">
        <v>5</v>
      </c>
      <c r="E156" s="11">
        <v>92121.9</v>
      </c>
      <c r="F156" s="21" t="s">
        <v>5</v>
      </c>
      <c r="G156" s="24" t="s">
        <v>21</v>
      </c>
      <c r="H156" s="33" t="s">
        <v>149</v>
      </c>
    </row>
    <row r="157" spans="1:11" x14ac:dyDescent="0.35">
      <c r="A157" s="32" t="s">
        <v>251</v>
      </c>
      <c r="B157" s="23" t="s">
        <v>5</v>
      </c>
      <c r="C157" s="23" t="s">
        <v>5</v>
      </c>
      <c r="D157" s="23" t="s">
        <v>5</v>
      </c>
      <c r="E157" s="11">
        <v>39910.35</v>
      </c>
      <c r="F157" s="23" t="s">
        <v>5</v>
      </c>
      <c r="G157" s="25" t="s">
        <v>104</v>
      </c>
      <c r="H157" s="33" t="s">
        <v>149</v>
      </c>
    </row>
    <row r="158" spans="1:11" x14ac:dyDescent="0.35">
      <c r="A158" s="32" t="s">
        <v>284</v>
      </c>
      <c r="B158" s="21" t="s">
        <v>5</v>
      </c>
      <c r="C158" s="21" t="s">
        <v>5</v>
      </c>
      <c r="D158" s="21" t="s">
        <v>5</v>
      </c>
      <c r="E158" s="11">
        <v>22170.899999999998</v>
      </c>
      <c r="F158" s="21" t="s">
        <v>5</v>
      </c>
      <c r="G158" s="25" t="s">
        <v>139</v>
      </c>
      <c r="H158" s="33" t="s">
        <v>149</v>
      </c>
    </row>
    <row r="159" spans="1:11" x14ac:dyDescent="0.35">
      <c r="A159" s="32" t="s">
        <v>184</v>
      </c>
      <c r="B159" s="23" t="s">
        <v>5</v>
      </c>
      <c r="C159" s="23" t="s">
        <v>5</v>
      </c>
      <c r="D159" s="23" t="s">
        <v>5</v>
      </c>
      <c r="E159" s="11">
        <v>6216978.8999999994</v>
      </c>
      <c r="F159" s="23" t="s">
        <v>5</v>
      </c>
      <c r="G159" s="25" t="s">
        <v>35</v>
      </c>
      <c r="H159" s="33" t="s">
        <v>149</v>
      </c>
    </row>
    <row r="160" spans="1:11" x14ac:dyDescent="0.35">
      <c r="A160" s="32" t="s">
        <v>257</v>
      </c>
      <c r="B160" s="21" t="s">
        <v>5</v>
      </c>
      <c r="C160" s="21" t="s">
        <v>5</v>
      </c>
      <c r="D160" s="21" t="s">
        <v>5</v>
      </c>
      <c r="E160" s="11">
        <v>57691.049999999996</v>
      </c>
      <c r="F160" s="21" t="s">
        <v>5</v>
      </c>
      <c r="G160" s="25" t="s">
        <v>111</v>
      </c>
      <c r="H160" s="33" t="s">
        <v>149</v>
      </c>
    </row>
    <row r="161" spans="1:8" x14ac:dyDescent="0.35">
      <c r="A161" s="32" t="s">
        <v>189</v>
      </c>
      <c r="B161" s="23" t="s">
        <v>5</v>
      </c>
      <c r="C161" s="23" t="s">
        <v>5</v>
      </c>
      <c r="D161" s="23" t="s">
        <v>5</v>
      </c>
      <c r="E161" s="26">
        <v>484997.1</v>
      </c>
      <c r="F161" s="23" t="s">
        <v>5</v>
      </c>
      <c r="G161" s="25" t="s">
        <v>40</v>
      </c>
      <c r="H161" s="33" t="s">
        <v>149</v>
      </c>
    </row>
    <row r="162" spans="1:8" x14ac:dyDescent="0.35">
      <c r="A162" s="32" t="s">
        <v>208</v>
      </c>
      <c r="B162" s="21" t="s">
        <v>5</v>
      </c>
      <c r="C162" s="21" t="s">
        <v>5</v>
      </c>
      <c r="D162" s="21" t="s">
        <v>5</v>
      </c>
      <c r="E162" s="26">
        <v>74704.2</v>
      </c>
      <c r="F162" s="21" t="s">
        <v>5</v>
      </c>
      <c r="G162" s="25" t="s">
        <v>60</v>
      </c>
      <c r="H162" s="33" t="s">
        <v>149</v>
      </c>
    </row>
    <row r="163" spans="1:8" x14ac:dyDescent="0.35">
      <c r="A163" s="45" t="s">
        <v>211</v>
      </c>
      <c r="B163" s="23" t="s">
        <v>5</v>
      </c>
      <c r="C163" s="23" t="s">
        <v>5</v>
      </c>
      <c r="D163" s="23" t="s">
        <v>5</v>
      </c>
      <c r="E163" s="26">
        <v>163290.15</v>
      </c>
      <c r="F163" s="23" t="s">
        <v>5</v>
      </c>
      <c r="G163" s="25" t="s">
        <v>63</v>
      </c>
      <c r="H163" s="33" t="s">
        <v>149</v>
      </c>
    </row>
    <row r="164" spans="1:8" x14ac:dyDescent="0.35">
      <c r="A164" s="32" t="s">
        <v>269</v>
      </c>
      <c r="B164" s="21" t="s">
        <v>5</v>
      </c>
      <c r="C164" s="21" t="s">
        <v>5</v>
      </c>
      <c r="D164" s="21" t="s">
        <v>5</v>
      </c>
      <c r="E164" s="11">
        <v>1208669.25</v>
      </c>
      <c r="F164" s="21" t="s">
        <v>5</v>
      </c>
      <c r="G164" s="25" t="s">
        <v>123</v>
      </c>
      <c r="H164" s="33" t="s">
        <v>149</v>
      </c>
    </row>
    <row r="165" spans="1:8" x14ac:dyDescent="0.35">
      <c r="A165" s="32" t="s">
        <v>218</v>
      </c>
      <c r="B165" s="23" t="s">
        <v>5</v>
      </c>
      <c r="C165" s="23" t="s">
        <v>5</v>
      </c>
      <c r="D165" s="23" t="s">
        <v>5</v>
      </c>
      <c r="E165" s="11">
        <v>95869.5</v>
      </c>
      <c r="F165" s="23" t="s">
        <v>5</v>
      </c>
      <c r="G165" s="25" t="s">
        <v>70</v>
      </c>
      <c r="H165" s="33" t="s">
        <v>149</v>
      </c>
    </row>
    <row r="166" spans="1:8" x14ac:dyDescent="0.35">
      <c r="A166" s="32" t="s">
        <v>219</v>
      </c>
      <c r="B166" s="21" t="s">
        <v>5</v>
      </c>
      <c r="C166" s="21" t="s">
        <v>5</v>
      </c>
      <c r="D166" s="21" t="s">
        <v>5</v>
      </c>
      <c r="E166" s="11">
        <v>191068.05</v>
      </c>
      <c r="F166" s="21" t="s">
        <v>5</v>
      </c>
      <c r="G166" s="25" t="s">
        <v>71</v>
      </c>
      <c r="H166" s="33" t="s">
        <v>149</v>
      </c>
    </row>
    <row r="167" spans="1:8" x14ac:dyDescent="0.35">
      <c r="A167" s="32" t="s">
        <v>275</v>
      </c>
      <c r="B167" s="23" t="s">
        <v>5</v>
      </c>
      <c r="C167" s="23" t="s">
        <v>5</v>
      </c>
      <c r="D167" s="23" t="s">
        <v>5</v>
      </c>
      <c r="E167" s="11">
        <v>952840.79999999993</v>
      </c>
      <c r="F167" s="23" t="s">
        <v>5</v>
      </c>
      <c r="G167" s="25" t="s">
        <v>129</v>
      </c>
      <c r="H167" s="33" t="s">
        <v>149</v>
      </c>
    </row>
    <row r="168" spans="1:8" x14ac:dyDescent="0.35">
      <c r="A168" s="45" t="s">
        <v>231</v>
      </c>
      <c r="B168" s="21" t="s">
        <v>5</v>
      </c>
      <c r="C168" s="21" t="s">
        <v>5</v>
      </c>
      <c r="D168" s="21" t="s">
        <v>5</v>
      </c>
      <c r="E168" s="46">
        <v>118761.59999999999</v>
      </c>
      <c r="F168" s="21" t="s">
        <v>5</v>
      </c>
      <c r="G168" s="47" t="s">
        <v>83</v>
      </c>
      <c r="H168" s="48" t="s">
        <v>149</v>
      </c>
    </row>
    <row r="169" spans="1:8" ht="30.5" x14ac:dyDescent="0.35">
      <c r="A169" s="34" t="s">
        <v>150</v>
      </c>
      <c r="B169" s="35" t="s">
        <v>5</v>
      </c>
      <c r="C169" s="35" t="s">
        <v>5</v>
      </c>
      <c r="D169" s="35" t="s">
        <v>5</v>
      </c>
      <c r="E169" s="36">
        <f>SUBTOTAL(109,E153:E168)</f>
        <v>10943226.300000001</v>
      </c>
      <c r="F169" s="35" t="s">
        <v>5</v>
      </c>
      <c r="G169" s="35" t="s">
        <v>5</v>
      </c>
      <c r="H169" s="35" t="s">
        <v>5</v>
      </c>
    </row>
    <row r="170" spans="1:8" x14ac:dyDescent="0.35">
      <c r="A170" s="14" t="s">
        <v>156</v>
      </c>
      <c r="G170" s="7"/>
    </row>
    <row r="171" spans="1:8" ht="15" hidden="1" customHeight="1" x14ac:dyDescent="0.35">
      <c r="A171" s="37"/>
      <c r="E171" s="9"/>
      <c r="G171" s="7"/>
    </row>
    <row r="172" spans="1:8" hidden="1" x14ac:dyDescent="0.35">
      <c r="A172" s="37"/>
      <c r="E172" s="9"/>
      <c r="G172" s="7"/>
    </row>
    <row r="173" spans="1:8" hidden="1" x14ac:dyDescent="0.35">
      <c r="A173" s="37"/>
      <c r="G173" s="7"/>
    </row>
    <row r="174" spans="1:8" hidden="1" x14ac:dyDescent="0.35">
      <c r="A174" s="37"/>
      <c r="G174" s="7"/>
    </row>
    <row r="175" spans="1:8" hidden="1" x14ac:dyDescent="0.35">
      <c r="A175" s="37"/>
      <c r="G175" s="7"/>
    </row>
  </sheetData>
  <mergeCells count="1">
    <mergeCell ref="A1:H1"/>
  </mergeCells>
  <printOptions horizontalCentered="1"/>
  <pageMargins left="0.7" right="0.7" top="0.75" bottom="0.75" header="0.3" footer="0.3"/>
  <pageSetup scale="48" fitToHeight="0" orientation="portrait" r:id="rId1"/>
  <rowBreaks count="2" manualBreakCount="2">
    <brk id="80" max="7" man="1"/>
    <brk id="151" max="7" man="1"/>
  </rowBreak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Section 611</vt:lpstr>
      <vt:lpstr>'Section 611'!Print_Area</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 PART B, Section 611, Flow-Through Subgrant Award</dc:title>
  <dc:creator>VITA Program</dc:creator>
  <cp:lastModifiedBy>Lewis, Shalonda (DOE)</cp:lastModifiedBy>
  <cp:lastPrinted>2024-07-11T03:02:26Z</cp:lastPrinted>
  <dcterms:created xsi:type="dcterms:W3CDTF">2023-06-27T17:49:48Z</dcterms:created>
  <dcterms:modified xsi:type="dcterms:W3CDTF">2024-07-25T15:12:37Z</dcterms:modified>
</cp:coreProperties>
</file>