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C0A8727B-6BE4-4BB0-AA23-C4E5ECE1F9B3}" xr6:coauthVersionLast="47" xr6:coauthVersionMax="47" xr10:uidLastSave="{00000000-0000-0000-0000-000000000000}"/>
  <bookViews>
    <workbookView xWindow="-27660" yWindow="1140" windowWidth="21600" windowHeight="11175" activeTab="2" xr2:uid="{00000000-000D-0000-FFFF-FFFF00000000}"/>
  </bookViews>
  <sheets>
    <sheet name="Introduction" sheetId="23" r:id="rId1"/>
    <sheet name="Design &amp; Usability" sheetId="25" r:id="rId2"/>
    <sheet name="Phonics" sheetId="14" r:id="rId3"/>
    <sheet name="Supplemental Rating Summary" sheetId="26" r:id="rId4"/>
    <sheet name="Accessibility Assurance" sheetId="27" r:id="rId5"/>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5" i="14" l="1"/>
  <c r="A4" i="14"/>
  <c r="A3" i="14"/>
  <c r="B10" i="26" l="1"/>
  <c r="B8" i="26"/>
  <c r="E8" i="26" s="1"/>
  <c r="C35" i="14"/>
  <c r="B14" i="26" s="1"/>
  <c r="E14" i="26" s="1"/>
  <c r="C58" i="14"/>
  <c r="B16" i="26" s="1"/>
  <c r="E16" i="26" s="1"/>
  <c r="F35" i="14"/>
  <c r="B15" i="26" s="1"/>
  <c r="E15" i="26" s="1"/>
</calcChain>
</file>

<file path=xl/sharedStrings.xml><?xml version="1.0" encoding="utf-8"?>
<sst xmlns="http://schemas.openxmlformats.org/spreadsheetml/2006/main" count="243" uniqueCount="143">
  <si>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</si>
  <si>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</si>
  <si>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</si>
  <si>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</si>
  <si>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</si>
  <si>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</si>
  <si>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</si>
  <si>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October 13, 2023</t>
  </si>
  <si>
    <t>Name of Provider: Letterland</t>
  </si>
  <si>
    <t>Product Title and Edition: Kindergarten Pack (First Edition)</t>
  </si>
  <si>
    <t>Publication Year: 2008</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</si>
  <si>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</si>
  <si>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</si>
  <si>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</si>
  <si>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</si>
  <si>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u/>
        <sz val="12"/>
        <color rgb="FF000000"/>
        <rFont val="Calibri"/>
        <family val="2"/>
      </rPr>
      <t xml:space="preserve"> </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</si>
  <si>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</si>
  <si>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</si>
  <si>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</si>
  <si>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</si>
  <si>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</si>
  <si>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</si>
  <si>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</si>
  <si>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</si>
  <si>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</si>
  <si>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</si>
  <si>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</si>
  <si>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</si>
  <si>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This program meets expectations for Instructional Design and Usability and Support with a score of 13 out of 13 total points.
This program received a score of 6 out of 6 total points for Instructional Design. Points were received for alignment with science-based reading research and focus on foundational reading skills established by the National Reading Panel. The program includes instructional routines and materials necessary for delivering systematic, explicit phonics lessons. The progression of skills taught in the program progresses from simple to complex and can be altered to fit with core programs. Ongoing assessment and progress monitoring opportunities are embedded regularly to guide instructional decisions and provide flexible grouping opportunities.</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</si>
  <si>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</si>
  <si>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</si>
  <si>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</si>
  <si>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</si>
  <si>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</si>
  <si>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</si>
  <si>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</si>
  <si>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</si>
  <si>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</si>
  <si>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</si>
  <si>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 xml:space="preserve">This program received a score of 7 out of 7 total points for Usability and Support. The program received points for being well-organized, with color-coded boxes placed consistently on pages for quick retrieval of materials needed and tips for activities. Lessons are designed to fit within a 45–60-minute literacy block with suggested times allotted for whole group, small group, and independent/partner work (Grade 1, Teacher Guide, p.13). Lessons also provide guidance on the amount of time suggested for tasks. There are opportunities for teacher training support and classroom demo videos for teachers to reference for implementation of strategies.
</t>
  </si>
  <si>
    <t>Subtotal  (7 points max)</t>
  </si>
  <si>
    <t>Supplemental Instructional Program Review Rubric for Phonics
Submission Information</t>
  </si>
  <si>
    <r>
      <rPr>
        <b/>
        <u/>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</si>
  <si>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</si>
  <si>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</si>
  <si>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Grades K-1: Phonics and Word Study</t>
  </si>
  <si>
    <t>Kindergarten Meets/Does Not Meet</t>
  </si>
  <si>
    <t>First Grade Meets/Does Not Meet</t>
  </si>
  <si>
    <r>
      <rPr>
        <sz val="11"/>
        <color rgb="FF000000"/>
        <rFont val="Calibri"/>
        <family val="2"/>
      </rP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</si>
  <si>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rPr>
        <sz val="11"/>
        <color rgb="FF000000"/>
        <rFont val="Calibri"/>
        <family val="2"/>
      </rP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</si>
  <si>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rPr>
        <sz val="11"/>
        <color rgb="FF000000"/>
        <rFont val="Calibri"/>
        <family val="2"/>
      </rP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</si>
  <si>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rPr>
        <sz val="11"/>
        <color rgb="FF000000"/>
        <rFont val="Calibri"/>
        <family val="2"/>
      </rP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</si>
  <si>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</si>
  <si>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rPr>
        <sz val="11"/>
        <color rgb="FF000000"/>
        <rFont val="Calibri"/>
        <family val="2"/>
      </rP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</si>
  <si>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</si>
  <si>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rPr>
        <sz val="11"/>
        <color rgb="FF000000"/>
        <rFont val="Calibri"/>
        <family val="2"/>
      </rP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</si>
  <si>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rPr>
        <sz val="11"/>
        <color rgb="FF000000"/>
        <rFont val="Calibri"/>
        <family val="2"/>
      </rP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</si>
  <si>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rPr>
        <sz val="11"/>
        <color rgb="FF000000"/>
        <rFont val="Calibri"/>
        <family val="2"/>
      </rP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</si>
  <si>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rPr>
        <sz val="11"/>
        <color rgb="FF000000"/>
        <rFont val="Calibri"/>
        <family val="2"/>
      </rP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</si>
  <si>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rPr>
        <sz val="11"/>
        <color rgb="FF000000"/>
        <rFont val="Calibri"/>
        <family val="2"/>
      </rP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</si>
  <si>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</si>
  <si>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rPr>
        <sz val="11"/>
        <color rgb="FF000000"/>
        <rFont val="Calibri"/>
        <family val="2"/>
      </rP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</si>
  <si>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rPr>
        <sz val="11"/>
        <color rgb="FF000000"/>
        <rFont val="Calibri"/>
        <family val="2"/>
      </rPr>
      <t xml:space="preserve">Irregular, high-utility words are introduced and </t>
    </r>
    <r>
      <rPr>
        <b/>
        <sz val="11"/>
        <color rgb="FF000000"/>
        <rFont val="Calibri"/>
        <family val="2"/>
      </rPr>
      <t>practiced to automaticity</t>
    </r>
    <r>
      <rPr>
        <sz val="11"/>
        <color rgb="FF000000"/>
        <rFont val="Calibri"/>
        <family val="2"/>
      </rPr>
      <t>.</t>
    </r>
  </si>
  <si>
    <r>
      <rPr>
        <sz val="11"/>
        <color rgb="FF000000"/>
        <rFont val="Calibri"/>
        <family val="2"/>
      </rP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</si>
  <si>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rPr>
        <sz val="11"/>
        <color rgb="FF000000"/>
        <rFont val="Calibri"/>
        <family val="2"/>
      </rP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</si>
  <si>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rPr>
        <sz val="11"/>
        <color rgb="FF000000"/>
        <rFont val="Calibri"/>
        <family val="2"/>
      </rP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</si>
  <si>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rPr>
        <sz val="11"/>
        <color rgb="FF000000"/>
        <rFont val="Calibri"/>
        <family val="2"/>
      </rP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</si>
  <si>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rPr>
        <sz val="11"/>
        <color rgb="FF000000"/>
        <rFont val="Calibri"/>
        <family val="2"/>
      </rP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</si>
  <si>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</si>
  <si>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</si>
  <si>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Subtotal (20 points max)</t>
  </si>
  <si>
    <t>Kindergarten Summary Phonics</t>
  </si>
  <si>
    <t xml:space="preserve">This program meets expectations for Phonics and Word Study in Kindergarten and received a score of 20 out of 20 total points. Phonics lessons include mnemonic-embedded picture cards, stories, songs, and actions to teach phoneme-grapheme correspondences and letter formation explicitly. A variety of hands-on activities are included in each lesson to promote student engagement. Encoding and decoding of words are practiced with blending and segmenting hand motions, spelling box templates, interactive games, and Live reading and spelling activities (Word Building Lesson 47, Day 1, Lesson 48, Day 2). Picture cards are included for phonemic awareness focus, language development, and vocabulary experiences. There are multiple opportunities to practice phonics skills through reading controlled text and dictated sentence writing. Skill companion booklets and Sentence and Phonics Copymasters provide additional opportunities for practice in small groups and practice at home. Additionally, the Phonics Online program offers interactive games for skill practice and accessibility to decodable books for all phonics skills. Assessments are embedded regularly with guides for how to use data and plan for differentiated instruction.              </t>
  </si>
  <si>
    <t>First Grade Summary Phonics</t>
  </si>
  <si>
    <t>This program meets the expectations for Phonics and Word Study In Grade 1 and received a score of 20 out of 20 total points. A Five Day Instructional Plan is used to teach phonics skills and provide practice. The scope and sequence that progresses from simple to complex skills starts with short vowels, digraphs and blends, then progresses to the silent e pattern, vowel teams, diphthongs, r-controlled patterns, and prefixes and affixes. Each lesson consists of an introduction, review of previous skills taught, teacher modeling of new skill, a story that coordinates with the new phonics skill, and practice opportunities that include Finger Tapping, Live Reading and Spelling, Word Detectives, and Teacher Word Building (Teacher Guide Lesson Unit 11, pp.73-75). Connected decodable word lists, sentences, and books are accessible for each skill (Teacher Guide Unit 20, pp.101-103). Irregular words are taught by highlighting letters that make the expected sounds and marking irregular patterns. Picture code letter cards with mnemonic embedded pictures on one side and plain, printed letters on the other side correlate with phonic stories to provide scaffolded support. Reproducible readers, games, and sorts are available with every lesson for small group work, independent work, or practice activities with families. Additionally, the Phonics Online program offers interactive games for skill practice and accessibility to decodable books for all phonics skills Assessments are embedded regularly with guides for how to use data in planning for differentiated instruction and flexible grouping.</t>
  </si>
  <si>
    <t>Grades 2-3: Phonics and Word Study</t>
  </si>
  <si>
    <t>Grades 2-3:  Phonics and Word Study</t>
  </si>
  <si>
    <t>Second Grade Meets/Does Not Meet</t>
  </si>
  <si>
    <r>
      <rPr>
        <sz val="11"/>
        <color rgb="FF000000"/>
        <rFont val="Calibri"/>
        <family val="2"/>
      </rP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</si>
  <si>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</si>
  <si>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</si>
  <si>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</si>
  <si>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</si>
  <si>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</si>
  <si>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</si>
  <si>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</si>
  <si>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</si>
  <si>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</si>
  <si>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</si>
  <si>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</si>
  <si>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rPr>
        <sz val="11"/>
        <color rgb="FF000000"/>
        <rFont val="Calibri"/>
        <family val="2"/>
      </rP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</si>
  <si>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</si>
  <si>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rPr>
        <sz val="11"/>
        <color rgb="FF000000"/>
        <rFont val="Calibri"/>
        <family val="2"/>
      </rP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</si>
  <si>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</si>
  <si>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Subtotal (15 points max)</t>
  </si>
  <si>
    <t>Second Grade Summary Phonics</t>
  </si>
  <si>
    <t>This program meets the expectations for Phonics and Word Study  In Grade 2 and received a score of 15 out of 15 total points. A Five Day Instructional Plan is used to teach and practice phonics skills. The Scope and Sequence begins with variant vowel teams, suffixes, and plurals, then progresses into the six syllable types (Teachers Guide pp.8-9). Each lesson consists of an introduction, review of previous skills taught, teacher modeling of a new skill, a story that coordinates with the new phonics skill, and practice opportunities. Complex vowel teams, suffixes, and syllable division are addressed through explicit lessons that embed multiple engaging activities that include Syllable Palming, Word Building, Word Detective Tasks, Games, Live Spelling, and Reading Activities (Teacher Guide, Unit 27, pp. 177-180). Connected decodable word lists, sentences, and books are accessible for each focus skill to build fluency and skill mastery. Irregular words are taught by highlighting letters that make the expected sounds and marking irregular patterns. Picture code letter cards with mnemonic embedded pictures on one side and plain, printed letters on the other side correlate to phonics stories to provide scaffolded support. Reproducible readers, games, and sorts are available with every lesson for small group work, independent work, or practice activities with families. Additionally, the Phonics Online program offers interactive games for skill practice and accessibility to decodable books for all phonics skills. Assessments are embedded regularly with guides for how to use data in planning for differentiated instruction and flexible grouping.</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</si>
  <si>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</si>
  <si>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</si>
  <si>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</si>
  <si>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</si>
  <si>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</si>
  <si>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</si>
  <si>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</si>
  <si>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</si>
  <si>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</si>
  <si>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</si>
  <si>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</si>
  <si>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</si>
  <si>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</si>
  <si>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</si>
  <si>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</si>
  <si>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</si>
  <si>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</si>
  <si>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Phonics and Word Study</t>
  </si>
  <si>
    <t>Grade Level</t>
  </si>
  <si>
    <t>Grade Level Rating</t>
  </si>
  <si>
    <t>Kindergarten</t>
  </si>
  <si>
    <t>out of 20 points</t>
  </si>
  <si>
    <t>16 - 20 points = Meets Expectations 
12 - 15 points = Partially Meets Expectations 
0 - 11 points = Does Not Meet Expectations</t>
  </si>
  <si>
    <t>First Grade</t>
  </si>
  <si>
    <t>Second Grade</t>
  </si>
  <si>
    <t>out of 15 points</t>
  </si>
  <si>
    <t>12 - 15 points = Meets Expectations 
7 - 11 points = Partially Meets Expectations 
0 - 6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</si>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</sst>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6"/>
      <color theme="1"/>
      <name val="Calibri (Body)"/>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ajor"/>
    </font>
    <font>
      <b/>
      <u/>
      <sz val="12"/>
      <color rgb="FF000000"/>
      <name val="Calibri"/>
      <family val="2"/>
      <scheme val="major"/>
    </font>
    <font>
      <b/>
      <sz val="12"/>
      <color rgb="FF000000"/>
      <name val="Calibri"/>
      <family val="2"/>
      <scheme val="major"/>
    </font>
    <font>
      <b/>
      <u/>
      <sz val="12"/>
      <color rgb="FF000000"/>
      <name val="Calibri"/>
      <family val="2"/>
    </font>
    <font>
      <sz val="12"/>
      <color rgb="FF000000"/>
      <name val="Calibri"/>
      <family val="2"/>
    </font>
    <font>
      <b/>
      <sz val="12"/>
      <color rgb="FF000000"/>
      <name val="Calibri"/>
      <family val="2"/>
    </font>
    <font>
      <u/>
      <sz val="12"/>
      <color rgb="FF000000"/>
      <name val="Calibri"/>
      <family val="2"/>
    </font>
    <font>
      <b/>
      <sz val="14"/>
      <color theme="1"/>
      <name val="Calibri (Body)"/>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indexed="64"/>
      </right>
      <top style="thin">
        <color indexed="64"/>
      </top>
      <bottom/>
      <diagonal/>
    </border>
    <border>
      <left/>
      <right style="thin">
        <color rgb="FF000000"/>
      </right>
      <top/>
      <bottom/>
      <diagonal/>
    </border>
    <border>
      <left/>
      <right style="thin">
        <color rgb="FF000000"/>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3">
    <xf numFmtId="0" fontId="0" fillId="0" borderId="0"/>
    <xf numFmtId="0" fontId="7" fillId="0" borderId="0"/>
    <xf numFmtId="0" fontId="32" fillId="0" borderId="0" applyNumberFormat="0" applyFill="0" applyBorder="0" applyAlignment="0" applyProtection="0"/>
  </cellStyleXfs>
  <cellXfs count="246">
    <xf numFmtId="0" fontId="0" fillId="0" borderId="0" xfId="0"/>
    <xf numFmtId="0" fontId="7" fillId="0" borderId="0" xfId="0" applyFont="1"/>
    <xf numFmtId="0" fontId="9" fillId="0" borderId="1" xfId="0" applyFont="1" applyBorder="1" applyAlignment="1">
      <alignment horizontal="right" vertical="center" wrapText="1"/>
    </xf>
    <xf numFmtId="0" fontId="7" fillId="0" borderId="0" xfId="0" applyFont="1" applyAlignment="1">
      <alignment horizontal="center"/>
    </xf>
    <xf numFmtId="0" fontId="7" fillId="0" borderId="0" xfId="1"/>
    <xf numFmtId="0" fontId="7" fillId="0" borderId="0" xfId="1" applyAlignment="1">
      <alignment vertical="center"/>
    </xf>
    <xf numFmtId="0" fontId="10" fillId="4" borderId="8" xfId="0" applyFont="1" applyFill="1" applyBorder="1" applyAlignment="1">
      <alignment horizontal="center" vertical="center"/>
    </xf>
    <xf numFmtId="0" fontId="7" fillId="0" borderId="0" xfId="1" applyAlignment="1">
      <alignment vertical="top"/>
    </xf>
    <xf numFmtId="0" fontId="7" fillId="0" borderId="0" xfId="1" applyAlignment="1">
      <alignment horizontal="left" vertical="top"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10" fillId="4" borderId="7" xfId="0"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20" fillId="0" borderId="0" xfId="0" applyFont="1" applyAlignment="1">
      <alignment vertical="center"/>
    </xf>
    <xf numFmtId="0" fontId="19" fillId="0" borderId="35"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14" fillId="0" borderId="35"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4" fillId="0" borderId="37" xfId="0" applyFont="1" applyBorder="1" applyAlignment="1">
      <alignment vertical="center"/>
    </xf>
    <xf numFmtId="0" fontId="11" fillId="0" borderId="38" xfId="0" applyFont="1" applyBorder="1" applyAlignment="1">
      <alignment horizontal="center" vertical="center"/>
    </xf>
    <xf numFmtId="0" fontId="0" fillId="0" borderId="38" xfId="0" applyBorder="1" applyAlignment="1">
      <alignment horizontal="center" vertical="center"/>
    </xf>
    <xf numFmtId="0" fontId="14" fillId="8" borderId="0" xfId="0" applyFont="1" applyFill="1" applyAlignment="1">
      <alignment vertical="top"/>
    </xf>
    <xf numFmtId="0" fontId="11" fillId="8" borderId="0" xfId="0" applyFont="1" applyFill="1" applyAlignment="1">
      <alignment vertical="top"/>
    </xf>
    <xf numFmtId="0" fontId="0" fillId="8" borderId="0" xfId="0" applyFill="1" applyAlignment="1">
      <alignment vertical="top"/>
    </xf>
    <xf numFmtId="0" fontId="9" fillId="0" borderId="1" xfId="0" applyFont="1" applyBorder="1" applyAlignment="1">
      <alignment horizontal="center" vertical="center"/>
    </xf>
    <xf numFmtId="0" fontId="0" fillId="0" borderId="1" xfId="0" applyBorder="1" applyAlignment="1">
      <alignment vertical="center" wrapText="1"/>
    </xf>
    <xf numFmtId="0" fontId="14" fillId="0" borderId="0" xfId="0" applyFont="1"/>
    <xf numFmtId="0" fontId="6" fillId="0" borderId="0" xfId="0" applyFont="1" applyAlignment="1">
      <alignment vertical="center"/>
    </xf>
    <xf numFmtId="0" fontId="9" fillId="0" borderId="0" xfId="0" applyFont="1" applyAlignment="1">
      <alignment horizontal="center"/>
    </xf>
    <xf numFmtId="0" fontId="11" fillId="0" borderId="5" xfId="0" applyFont="1" applyBorder="1" applyAlignment="1">
      <alignment horizontal="center" vertical="center"/>
    </xf>
    <xf numFmtId="0" fontId="0" fillId="0" borderId="5" xfId="0" applyBorder="1" applyAlignment="1">
      <alignment horizontal="center" vertical="center"/>
    </xf>
    <xf numFmtId="0" fontId="11" fillId="0" borderId="0" xfId="0" applyFont="1"/>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0" fillId="0" borderId="46" xfId="0" applyBorder="1" applyAlignment="1">
      <alignment vertical="center"/>
    </xf>
    <xf numFmtId="0" fontId="14" fillId="0" borderId="41" xfId="0" applyFont="1" applyBorder="1" applyAlignment="1">
      <alignment vertical="center" wrapText="1"/>
    </xf>
    <xf numFmtId="0" fontId="14" fillId="8" borderId="24" xfId="0" applyFont="1" applyFill="1" applyBorder="1" applyAlignment="1">
      <alignment horizontal="left" vertical="center" wrapText="1"/>
    </xf>
    <xf numFmtId="0" fontId="14" fillId="0" borderId="24" xfId="0" applyFont="1" applyBorder="1" applyAlignment="1">
      <alignment horizontal="left" vertical="center" wrapText="1"/>
    </xf>
    <xf numFmtId="0" fontId="11" fillId="0" borderId="47" xfId="0" applyFont="1" applyBorder="1" applyAlignment="1">
      <alignment horizontal="center" vertical="center"/>
    </xf>
    <xf numFmtId="0" fontId="7" fillId="0" borderId="0" xfId="1" applyAlignment="1">
      <alignment horizontal="left" vertical="center" wrapText="1"/>
    </xf>
    <xf numFmtId="0" fontId="28" fillId="3" borderId="0" xfId="0" applyFont="1" applyFill="1"/>
    <xf numFmtId="0" fontId="5" fillId="0" borderId="0" xfId="0" applyFont="1"/>
    <xf numFmtId="0" fontId="30" fillId="0" borderId="0" xfId="0" applyFont="1"/>
    <xf numFmtId="0" fontId="4" fillId="0" borderId="0" xfId="1" applyFont="1" applyAlignment="1">
      <alignment vertical="center"/>
    </xf>
    <xf numFmtId="0" fontId="4" fillId="0" borderId="0" xfId="1" applyFont="1"/>
    <xf numFmtId="0" fontId="4" fillId="0" borderId="0" xfId="1" applyFont="1" applyAlignment="1">
      <alignment vertical="top"/>
    </xf>
    <xf numFmtId="0" fontId="4" fillId="0" borderId="0" xfId="1" applyFont="1" applyAlignment="1">
      <alignment vertical="top" wrapText="1"/>
    </xf>
    <xf numFmtId="0" fontId="16" fillId="7" borderId="46" xfId="1" applyFont="1" applyFill="1" applyBorder="1" applyAlignment="1">
      <alignment horizontal="center" vertical="top"/>
    </xf>
    <xf numFmtId="0" fontId="16" fillId="7" borderId="1" xfId="1" applyFont="1" applyFill="1" applyBorder="1" applyAlignment="1">
      <alignment horizontal="center" vertical="top" wrapText="1"/>
    </xf>
    <xf numFmtId="0" fontId="16" fillId="7" borderId="47" xfId="1" applyFont="1" applyFill="1" applyBorder="1" applyAlignment="1">
      <alignment horizontal="center" vertical="top" wrapText="1"/>
    </xf>
    <xf numFmtId="0" fontId="35" fillId="0" borderId="57" xfId="1" applyFont="1" applyBorder="1" applyAlignment="1">
      <alignment wrapText="1"/>
    </xf>
    <xf numFmtId="0" fontId="35" fillId="0" borderId="7" xfId="1" applyFont="1" applyBorder="1" applyAlignment="1">
      <alignment wrapText="1"/>
    </xf>
    <xf numFmtId="0" fontId="16" fillId="0" borderId="58" xfId="1" applyFont="1" applyBorder="1" applyAlignment="1">
      <alignment horizontal="left" vertical="center" wrapText="1"/>
    </xf>
    <xf numFmtId="0" fontId="35" fillId="0" borderId="59" xfId="1" applyFont="1" applyBorder="1" applyAlignment="1">
      <alignment wrapText="1"/>
    </xf>
    <xf numFmtId="0" fontId="35" fillId="0" borderId="1" xfId="1" applyFont="1" applyBorder="1" applyAlignment="1">
      <alignment wrapText="1"/>
    </xf>
    <xf numFmtId="0" fontId="35" fillId="0" borderId="61" xfId="1" applyFont="1" applyBorder="1" applyAlignment="1">
      <alignment wrapText="1"/>
    </xf>
    <xf numFmtId="0" fontId="35" fillId="0" borderId="42" xfId="1" applyFont="1" applyBorder="1" applyAlignment="1">
      <alignment wrapText="1"/>
    </xf>
    <xf numFmtId="0" fontId="4" fillId="0" borderId="0" xfId="1" applyFont="1" applyAlignment="1">
      <alignment wrapText="1"/>
    </xf>
    <xf numFmtId="0" fontId="28" fillId="0" borderId="0" xfId="0" applyFont="1" applyAlignment="1">
      <alignment vertical="center"/>
    </xf>
    <xf numFmtId="0" fontId="28" fillId="3" borderId="0" xfId="0" applyFont="1" applyFill="1" applyAlignment="1">
      <alignment vertical="center"/>
    </xf>
    <xf numFmtId="0" fontId="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7" fillId="0" borderId="0" xfId="0" applyFont="1" applyAlignment="1">
      <alignment vertical="center"/>
    </xf>
    <xf numFmtId="0" fontId="8" fillId="9" borderId="0" xfId="0" applyFont="1" applyFill="1" applyAlignment="1">
      <alignment vertical="center" wrapText="1"/>
    </xf>
    <xf numFmtId="0" fontId="29" fillId="0" borderId="20" xfId="0" applyFont="1" applyBorder="1" applyAlignment="1">
      <alignment vertical="center"/>
    </xf>
    <xf numFmtId="0" fontId="8" fillId="3" borderId="24" xfId="1" applyFont="1" applyFill="1" applyBorder="1" applyAlignment="1">
      <alignment horizontal="center" vertical="center"/>
    </xf>
    <xf numFmtId="0" fontId="7" fillId="0" borderId="24" xfId="1" applyBorder="1" applyAlignment="1">
      <alignment horizontal="center" vertical="center"/>
    </xf>
    <xf numFmtId="0" fontId="7" fillId="0" borderId="33" xfId="1" applyBorder="1" applyAlignment="1">
      <alignment horizontal="center" vertical="center"/>
    </xf>
    <xf numFmtId="0" fontId="7" fillId="0" borderId="0" xfId="1" applyAlignment="1">
      <alignment horizontal="center" vertical="center"/>
    </xf>
    <xf numFmtId="0" fontId="8" fillId="3" borderId="32" xfId="1" applyFont="1" applyFill="1" applyBorder="1" applyAlignment="1">
      <alignment horizontal="center" vertical="center" wrapText="1"/>
    </xf>
    <xf numFmtId="0" fontId="29" fillId="0" borderId="0" xfId="0" applyFont="1" applyAlignment="1">
      <alignment vertical="center" wrapText="1"/>
    </xf>
    <xf numFmtId="0" fontId="3" fillId="0" borderId="24" xfId="0" applyFont="1" applyBorder="1" applyAlignment="1">
      <alignment horizontal="left" vertical="center" wrapText="1"/>
    </xf>
    <xf numFmtId="0" fontId="2" fillId="0" borderId="0" xfId="0" applyFont="1" applyAlignment="1">
      <alignment vertical="center"/>
    </xf>
    <xf numFmtId="0" fontId="3" fillId="0" borderId="0" xfId="0" applyFont="1" applyAlignment="1">
      <alignment vertical="center"/>
    </xf>
    <xf numFmtId="0" fontId="2" fillId="0" borderId="24" xfId="1" applyFont="1" applyBorder="1" applyAlignment="1">
      <alignment horizontal="center" vertical="center"/>
    </xf>
    <xf numFmtId="0" fontId="2" fillId="0" borderId="0" xfId="0" applyFont="1"/>
    <xf numFmtId="0" fontId="3"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3" fillId="8" borderId="24" xfId="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1" applyFont="1"/>
    <xf numFmtId="0" fontId="2" fillId="0" borderId="0" xfId="1" applyFont="1" applyAlignment="1">
      <alignment wrapText="1"/>
    </xf>
    <xf numFmtId="0" fontId="2" fillId="0" borderId="60" xfId="1" applyFont="1" applyBorder="1" applyAlignment="1">
      <alignment vertical="center" wrapText="1"/>
    </xf>
    <xf numFmtId="0" fontId="2" fillId="0" borderId="60" xfId="1" applyFont="1" applyBorder="1" applyAlignment="1">
      <alignment horizontal="left" vertical="center" wrapText="1"/>
    </xf>
    <xf numFmtId="0" fontId="2" fillId="0" borderId="60" xfId="1" applyFont="1" applyBorder="1" applyAlignment="1">
      <alignment horizontal="left" vertical="top" wrapText="1"/>
    </xf>
    <xf numFmtId="0" fontId="2" fillId="0" borderId="60" xfId="1" applyFont="1" applyBorder="1" applyAlignment="1">
      <alignment wrapText="1"/>
    </xf>
    <xf numFmtId="0" fontId="2" fillId="0" borderId="62" xfId="1" applyFont="1" applyBorder="1" applyAlignment="1">
      <alignment wrapText="1"/>
    </xf>
    <xf numFmtId="0" fontId="7" fillId="0" borderId="31" xfId="1" applyBorder="1" applyAlignment="1">
      <alignment horizontal="center" vertical="center"/>
    </xf>
    <xf numFmtId="0" fontId="2" fillId="0" borderId="0" xfId="0" applyFont="1" applyBorder="1" applyAlignment="1">
      <alignment horizontal="center" vertical="center" wrapText="1"/>
    </xf>
    <xf numFmtId="0" fontId="29" fillId="0" borderId="6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4" xfId="0" applyFont="1" applyBorder="1" applyAlignment="1">
      <alignment horizontal="center" vertical="center" wrapText="1"/>
    </xf>
    <xf numFmtId="0" fontId="7" fillId="0" borderId="32" xfId="1" applyBorder="1" applyAlignment="1">
      <alignment horizontal="center" vertical="center" wrapText="1"/>
    </xf>
    <xf numFmtId="0" fontId="7" fillId="0" borderId="64" xfId="1" applyBorder="1" applyAlignment="1">
      <alignment horizontal="center" vertical="center" wrapText="1"/>
    </xf>
    <xf numFmtId="0" fontId="2" fillId="2" borderId="1" xfId="0" applyFont="1" applyFill="1" applyBorder="1" applyAlignment="1">
      <alignment horizontal="center" vertical="center" wrapText="1"/>
    </xf>
    <xf numFmtId="0" fontId="29" fillId="0" borderId="0" xfId="0" applyFont="1" applyBorder="1" applyAlignment="1">
      <alignment vertical="top"/>
    </xf>
    <xf numFmtId="0" fontId="8" fillId="3" borderId="24" xfId="1" applyFont="1" applyFill="1" applyBorder="1" applyAlignment="1">
      <alignment horizontal="center" vertical="top" wrapText="1"/>
    </xf>
    <xf numFmtId="0" fontId="14" fillId="5" borderId="24" xfId="0" applyFont="1" applyFill="1" applyBorder="1" applyAlignment="1">
      <alignment vertical="top" wrapText="1"/>
    </xf>
    <xf numFmtId="0" fontId="14" fillId="8" borderId="24" xfId="0" applyFont="1" applyFill="1" applyBorder="1" applyAlignment="1">
      <alignment vertical="top" wrapText="1"/>
    </xf>
    <xf numFmtId="0" fontId="14" fillId="0" borderId="24" xfId="0" applyFont="1" applyBorder="1" applyAlignment="1">
      <alignment vertical="top" wrapText="1"/>
    </xf>
    <xf numFmtId="0" fontId="14" fillId="0" borderId="0" xfId="0" applyFont="1" applyAlignment="1">
      <alignment vertical="top" wrapText="1"/>
    </xf>
    <xf numFmtId="0" fontId="14" fillId="0" borderId="31" xfId="0" applyFont="1" applyBorder="1" applyAlignment="1">
      <alignment vertical="top" wrapText="1"/>
    </xf>
    <xf numFmtId="0" fontId="11" fillId="0" borderId="33" xfId="1" applyFont="1" applyBorder="1" applyAlignment="1">
      <alignment horizontal="right" vertical="top" wrapText="1"/>
    </xf>
    <xf numFmtId="0" fontId="11" fillId="0" borderId="0" xfId="1" applyFont="1" applyAlignment="1">
      <alignment vertical="top" wrapText="1"/>
    </xf>
    <xf numFmtId="0" fontId="7" fillId="0" borderId="0" xfId="1" applyAlignment="1">
      <alignment vertical="top" wrapText="1"/>
    </xf>
    <xf numFmtId="0" fontId="8" fillId="3" borderId="68" xfId="1" applyFont="1" applyFill="1" applyBorder="1" applyAlignment="1">
      <alignment horizontal="center" vertical="center"/>
    </xf>
    <xf numFmtId="0" fontId="8" fillId="3" borderId="68" xfId="1" applyFont="1" applyFill="1" applyBorder="1" applyAlignment="1">
      <alignment horizontal="center" vertical="top" wrapText="1"/>
    </xf>
    <xf numFmtId="0" fontId="8" fillId="3" borderId="69" xfId="1" applyFont="1" applyFill="1" applyBorder="1" applyAlignment="1">
      <alignment horizontal="center" vertical="center" wrapText="1"/>
    </xf>
    <xf numFmtId="0" fontId="2" fillId="0" borderId="21" xfId="1" applyFont="1" applyBorder="1" applyAlignment="1">
      <alignment horizontal="center" vertical="center"/>
    </xf>
    <xf numFmtId="0" fontId="6" fillId="0" borderId="21" xfId="1" applyFont="1" applyBorder="1" applyAlignment="1">
      <alignment horizontal="center" vertical="center"/>
    </xf>
    <xf numFmtId="0" fontId="29" fillId="0" borderId="0" xfId="0" applyFont="1" applyBorder="1" applyAlignment="1">
      <alignment horizontal="left" vertical="center" wrapText="1"/>
    </xf>
    <xf numFmtId="0" fontId="2" fillId="0" borderId="0" xfId="0" applyFont="1" applyBorder="1"/>
    <xf numFmtId="0" fontId="2" fillId="0" borderId="64" xfId="0" applyFont="1" applyBorder="1"/>
    <xf numFmtId="0" fontId="29" fillId="0" borderId="0" xfId="0" applyFont="1" applyBorder="1" applyAlignment="1">
      <alignment wrapText="1"/>
    </xf>
    <xf numFmtId="0" fontId="29" fillId="0" borderId="0" xfId="0" applyFont="1" applyBorder="1"/>
    <xf numFmtId="0" fontId="2" fillId="0" borderId="0" xfId="0" applyFont="1" applyBorder="1" applyAlignment="1">
      <alignment vertical="top"/>
    </xf>
    <xf numFmtId="0" fontId="2" fillId="0" borderId="64" xfId="0" applyFont="1" applyBorder="1" applyAlignment="1">
      <alignment vertical="top"/>
    </xf>
    <xf numFmtId="0" fontId="18" fillId="3" borderId="0" xfId="1" applyFont="1" applyFill="1" applyAlignment="1">
      <alignment horizontal="center" vertical="center" wrapText="1"/>
    </xf>
    <xf numFmtId="0" fontId="8" fillId="4" borderId="8" xfId="0" applyFont="1" applyFill="1" applyBorder="1" applyAlignment="1">
      <alignment horizontal="center" vertical="center"/>
    </xf>
    <xf numFmtId="0" fontId="9" fillId="0" borderId="0" xfId="0" applyFont="1" applyBorder="1" applyAlignment="1">
      <alignment horizontal="right" vertical="center" wrapText="1"/>
    </xf>
    <xf numFmtId="0" fontId="2" fillId="0" borderId="2" xfId="0" applyFont="1" applyBorder="1" applyAlignment="1">
      <alignment horizontal="center" vertical="center"/>
    </xf>
    <xf numFmtId="0" fontId="10" fillId="4" borderId="9" xfId="0" applyFont="1" applyFill="1" applyBorder="1" applyAlignment="1">
      <alignment horizontal="center" vertical="center"/>
    </xf>
    <xf numFmtId="0" fontId="18" fillId="3" borderId="1" xfId="1" applyFont="1" applyFill="1" applyBorder="1" applyAlignment="1">
      <alignment horizontal="center" vertical="center" wrapText="1"/>
    </xf>
    <xf numFmtId="0" fontId="9" fillId="0" borderId="2" xfId="0" applyFont="1" applyBorder="1" applyAlignment="1">
      <alignment horizontal="right" vertical="center" wrapText="1"/>
    </xf>
    <xf numFmtId="0" fontId="2" fillId="0" borderId="0" xfId="1" applyFont="1" applyAlignment="1">
      <alignment vertical="center"/>
    </xf>
    <xf numFmtId="0" fontId="2" fillId="0" borderId="0" xfId="1" applyFont="1" applyAlignment="1">
      <alignment vertical="top"/>
    </xf>
    <xf numFmtId="0" fontId="2" fillId="0" borderId="0" xfId="1" applyFont="1" applyAlignment="1">
      <alignment vertical="top" wrapText="1"/>
    </xf>
    <xf numFmtId="0" fontId="14" fillId="0" borderId="13" xfId="1" applyFont="1" applyBorder="1" applyAlignment="1">
      <alignment vertical="center" wrapText="1"/>
    </xf>
    <xf numFmtId="0" fontId="7" fillId="0" borderId="14" xfId="1" applyBorder="1" applyAlignment="1">
      <alignment vertical="center" wrapText="1"/>
    </xf>
    <xf numFmtId="0" fontId="7" fillId="0" borderId="15" xfId="1" applyBorder="1" applyAlignment="1">
      <alignment vertical="center" wrapText="1"/>
    </xf>
    <xf numFmtId="0" fontId="8" fillId="3" borderId="27"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9" xfId="1" applyFont="1" applyFill="1" applyBorder="1" applyAlignment="1">
      <alignment horizontal="center" vertical="center"/>
    </xf>
    <xf numFmtId="0" fontId="16" fillId="7" borderId="30" xfId="1" applyFont="1" applyFill="1" applyBorder="1" applyAlignment="1">
      <alignment horizontal="center"/>
    </xf>
    <xf numFmtId="0" fontId="16" fillId="7" borderId="0" xfId="1" applyFont="1" applyFill="1" applyAlignment="1">
      <alignment horizontal="center"/>
    </xf>
    <xf numFmtId="0" fontId="16" fillId="7" borderId="16" xfId="1" applyFont="1" applyFill="1" applyBorder="1" applyAlignment="1">
      <alignment horizontal="center"/>
    </xf>
    <xf numFmtId="0" fontId="16" fillId="7" borderId="17" xfId="1" applyFont="1" applyFill="1" applyBorder="1" applyAlignment="1">
      <alignment horizontal="center" vertical="top"/>
    </xf>
    <xf numFmtId="0" fontId="16" fillId="7" borderId="12" xfId="1" applyFont="1" applyFill="1" applyBorder="1" applyAlignment="1">
      <alignment horizontal="center" vertical="top"/>
    </xf>
    <xf numFmtId="0" fontId="16" fillId="7" borderId="18" xfId="1" applyFont="1" applyFill="1" applyBorder="1" applyAlignment="1">
      <alignment horizontal="center" vertical="top"/>
    </xf>
    <xf numFmtId="0" fontId="14" fillId="0" borderId="13" xfId="1" applyFont="1" applyBorder="1" applyAlignment="1">
      <alignment horizontal="left" vertical="center" wrapText="1"/>
    </xf>
    <xf numFmtId="0" fontId="7" fillId="0" borderId="14" xfId="1" applyBorder="1" applyAlignment="1">
      <alignment horizontal="left" vertical="center" wrapText="1"/>
    </xf>
    <xf numFmtId="0" fontId="7" fillId="0" borderId="15" xfId="1" applyBorder="1" applyAlignment="1">
      <alignment horizontal="left" vertical="center" wrapText="1"/>
    </xf>
    <xf numFmtId="0" fontId="29" fillId="0" borderId="20" xfId="0" applyFont="1" applyBorder="1" applyAlignment="1">
      <alignment vertical="center" wrapText="1"/>
    </xf>
    <xf numFmtId="0" fontId="29" fillId="0" borderId="67" xfId="0" applyFont="1" applyBorder="1" applyAlignment="1">
      <alignment vertical="center" wrapText="1"/>
    </xf>
    <xf numFmtId="0" fontId="10" fillId="9" borderId="19" xfId="0" applyFont="1" applyFill="1" applyBorder="1" applyAlignment="1">
      <alignment horizontal="center" vertical="center" wrapText="1"/>
    </xf>
    <xf numFmtId="0" fontId="10" fillId="9" borderId="66" xfId="0" applyFont="1" applyFill="1" applyBorder="1" applyAlignment="1">
      <alignment horizontal="center" vertical="center" wrapText="1"/>
    </xf>
    <xf numFmtId="0" fontId="40" fillId="0" borderId="20" xfId="0" applyFont="1" applyBorder="1" applyAlignment="1">
      <alignment vertical="top" wrapText="1"/>
    </xf>
    <xf numFmtId="0" fontId="40" fillId="0" borderId="67" xfId="0" applyFont="1" applyBorder="1" applyAlignment="1">
      <alignment vertical="top" wrapText="1"/>
    </xf>
    <xf numFmtId="0" fontId="41" fillId="0" borderId="20" xfId="0" applyFont="1" applyBorder="1" applyAlignment="1">
      <alignment vertical="top" wrapText="1"/>
    </xf>
    <xf numFmtId="0" fontId="41" fillId="0" borderId="67" xfId="0" applyFont="1" applyBorder="1" applyAlignment="1">
      <alignment vertical="top" wrapText="1"/>
    </xf>
    <xf numFmtId="0" fontId="39" fillId="0" borderId="20" xfId="0" applyFont="1" applyBorder="1" applyAlignment="1">
      <alignment vertical="top" wrapText="1"/>
    </xf>
    <xf numFmtId="0" fontId="39" fillId="0" borderId="67" xfId="0" applyFont="1" applyBorder="1" applyAlignment="1">
      <alignment vertical="top" wrapText="1"/>
    </xf>
    <xf numFmtId="0" fontId="36" fillId="0" borderId="20" xfId="0" applyFont="1" applyBorder="1" applyAlignment="1">
      <alignment vertical="top" wrapText="1"/>
    </xf>
    <xf numFmtId="0" fontId="36" fillId="0" borderId="67" xfId="0" applyFont="1" applyBorder="1" applyAlignment="1">
      <alignment vertical="top" wrapText="1"/>
    </xf>
    <xf numFmtId="0" fontId="9" fillId="0" borderId="20" xfId="0" applyFont="1" applyBorder="1" applyAlignment="1">
      <alignment vertical="top"/>
    </xf>
    <xf numFmtId="0" fontId="9" fillId="0" borderId="67" xfId="0" applyFont="1" applyBorder="1" applyAlignment="1">
      <alignmen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2" xfId="0" applyFont="1" applyBorder="1" applyAlignment="1">
      <alignment horizontal="left" vertical="top"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0" fillId="9" borderId="64" xfId="0" applyFont="1" applyFill="1" applyBorder="1" applyAlignment="1">
      <alignment horizontal="center" vertical="center" wrapText="1"/>
    </xf>
    <xf numFmtId="0" fontId="43"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6" fillId="0" borderId="20" xfId="0" applyFont="1" applyBorder="1" applyAlignment="1">
      <alignment horizontal="left" vertical="top" wrapText="1"/>
    </xf>
    <xf numFmtId="0" fontId="36" fillId="0" borderId="0" xfId="0" applyFont="1" applyBorder="1" applyAlignment="1">
      <alignment horizontal="left" vertical="top" wrapText="1"/>
    </xf>
    <xf numFmtId="0" fontId="36" fillId="0" borderId="64" xfId="0" applyFont="1" applyBorder="1" applyAlignment="1">
      <alignment horizontal="left" vertical="top" wrapText="1"/>
    </xf>
    <xf numFmtId="0" fontId="3" fillId="0" borderId="63" xfId="0" applyFont="1" applyBorder="1" applyAlignment="1">
      <alignment horizontal="center"/>
    </xf>
    <xf numFmtId="0" fontId="3" fillId="0" borderId="31" xfId="0" applyFont="1" applyBorder="1" applyAlignment="1">
      <alignment horizontal="center"/>
    </xf>
    <xf numFmtId="0" fontId="31" fillId="6" borderId="49" xfId="0" applyFont="1" applyFill="1" applyBorder="1" applyAlignment="1">
      <alignment horizontal="center" vertical="center" wrapText="1"/>
    </xf>
    <xf numFmtId="0" fontId="39" fillId="0" borderId="20" xfId="0" applyFont="1" applyBorder="1" applyAlignment="1">
      <alignment horizontal="left" vertical="top" wrapText="1"/>
    </xf>
    <xf numFmtId="0" fontId="39" fillId="0" borderId="0" xfId="0" applyFont="1" applyBorder="1" applyAlignment="1">
      <alignment horizontal="left" vertical="top" wrapText="1"/>
    </xf>
    <xf numFmtId="0" fontId="39" fillId="0" borderId="64" xfId="0" applyFont="1" applyBorder="1" applyAlignment="1">
      <alignment horizontal="left" vertical="top" wrapText="1"/>
    </xf>
    <xf numFmtId="0" fontId="41" fillId="0" borderId="20" xfId="0" applyFont="1" applyBorder="1" applyAlignment="1">
      <alignment horizontal="left" vertical="top" wrapText="1"/>
    </xf>
    <xf numFmtId="0" fontId="41" fillId="0" borderId="0" xfId="0" applyFont="1" applyBorder="1" applyAlignment="1">
      <alignment horizontal="left" vertical="top" wrapText="1"/>
    </xf>
    <xf numFmtId="0" fontId="41" fillId="0" borderId="64" xfId="0" applyFont="1" applyBorder="1" applyAlignment="1">
      <alignment horizontal="left" vertical="top" wrapText="1"/>
    </xf>
    <xf numFmtId="0" fontId="40" fillId="0" borderId="20" xfId="0" applyFont="1" applyBorder="1" applyAlignment="1">
      <alignment horizontal="left" vertical="top" wrapText="1"/>
    </xf>
    <xf numFmtId="0" fontId="40" fillId="0" borderId="0" xfId="0" applyFont="1" applyBorder="1" applyAlignment="1">
      <alignment horizontal="left" vertical="top" wrapText="1"/>
    </xf>
    <xf numFmtId="0" fontId="40" fillId="0" borderId="64" xfId="0" applyFont="1" applyBorder="1" applyAlignment="1">
      <alignment horizontal="left" vertical="top" wrapText="1"/>
    </xf>
    <xf numFmtId="0" fontId="29" fillId="0" borderId="20" xfId="0" applyFont="1" applyBorder="1" applyAlignment="1">
      <alignment horizontal="left" vertical="center" wrapText="1"/>
    </xf>
    <xf numFmtId="0" fontId="29" fillId="0" borderId="0" xfId="0" applyFont="1" applyBorder="1" applyAlignment="1">
      <alignment horizontal="left" vertical="center" wrapText="1"/>
    </xf>
    <xf numFmtId="0" fontId="29" fillId="0" borderId="20" xfId="0" applyFont="1" applyBorder="1" applyAlignment="1">
      <alignment horizontal="left"/>
    </xf>
    <xf numFmtId="0" fontId="29" fillId="0" borderId="0" xfId="0" applyFont="1" applyBorder="1" applyAlignment="1">
      <alignment horizontal="left"/>
    </xf>
    <xf numFmtId="0" fontId="9" fillId="0" borderId="0" xfId="0" applyFont="1" applyBorder="1" applyAlignment="1">
      <alignment vertical="top"/>
    </xf>
    <xf numFmtId="0" fontId="2" fillId="0" borderId="34" xfId="0" applyFont="1" applyBorder="1" applyAlignment="1">
      <alignment horizontal="center" vertical="center" wrapText="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2" fillId="8" borderId="39" xfId="0" applyFont="1" applyFill="1" applyBorder="1" applyAlignment="1">
      <alignment horizontal="left" vertical="center" wrapText="1"/>
    </xf>
    <xf numFmtId="0" fontId="11" fillId="0" borderId="36" xfId="0" applyFont="1" applyBorder="1" applyAlignment="1">
      <alignment horizontal="center" vertical="center"/>
    </xf>
    <xf numFmtId="0" fontId="11" fillId="0" borderId="48" xfId="0" applyFont="1" applyBorder="1" applyAlignment="1">
      <alignment horizontal="center" vertical="center"/>
    </xf>
    <xf numFmtId="0" fontId="11" fillId="0" borderId="40" xfId="0" applyFont="1" applyBorder="1" applyAlignment="1">
      <alignment horizontal="center" vertical="center"/>
    </xf>
    <xf numFmtId="0" fontId="26" fillId="3" borderId="43" xfId="0" applyFont="1" applyFill="1" applyBorder="1" applyAlignment="1">
      <alignment horizontal="left" vertical="center"/>
    </xf>
    <xf numFmtId="0" fontId="26" fillId="3" borderId="44" xfId="0" applyFont="1" applyFill="1" applyBorder="1" applyAlignment="1">
      <alignment horizontal="left" vertical="center"/>
    </xf>
    <xf numFmtId="0" fontId="26" fillId="3" borderId="45" xfId="0" applyFont="1" applyFill="1" applyBorder="1" applyAlignment="1">
      <alignment horizontal="left" vertical="center"/>
    </xf>
    <xf numFmtId="0" fontId="26" fillId="3" borderId="0" xfId="0" applyFont="1" applyFill="1" applyBorder="1" applyAlignment="1">
      <alignment horizontal="left" vertical="center"/>
    </xf>
    <xf numFmtId="0" fontId="26" fillId="3" borderId="64" xfId="0" applyFont="1" applyFill="1" applyBorder="1" applyAlignment="1">
      <alignment horizontal="left" vertical="center"/>
    </xf>
    <xf numFmtId="0" fontId="27" fillId="3" borderId="0" xfId="0" applyFont="1" applyFill="1" applyBorder="1" applyAlignment="1">
      <alignment horizontal="center" vertical="center"/>
    </xf>
    <xf numFmtId="0" fontId="27" fillId="3" borderId="64"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64" xfId="0" applyFont="1" applyBorder="1" applyAlignment="1">
      <alignment horizontal="left" vertical="center" wrapText="1"/>
    </xf>
    <xf numFmtId="0" fontId="14" fillId="8" borderId="0" xfId="0" applyFont="1" applyFill="1" applyBorder="1" applyAlignment="1">
      <alignment horizontal="left" vertical="top" wrapText="1"/>
    </xf>
    <xf numFmtId="0" fontId="14" fillId="8" borderId="64"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65" xfId="0" applyFont="1" applyFill="1" applyBorder="1" applyAlignment="1">
      <alignment horizontal="left" vertical="top" wrapText="1"/>
    </xf>
    <xf numFmtId="0" fontId="8" fillId="3" borderId="50" xfId="1" applyFont="1" applyFill="1" applyBorder="1" applyAlignment="1">
      <alignment horizontal="center" vertical="center"/>
    </xf>
    <xf numFmtId="0" fontId="8" fillId="3" borderId="51" xfId="1" applyFont="1" applyFill="1" applyBorder="1" applyAlignment="1">
      <alignment horizontal="center" vertical="center"/>
    </xf>
    <xf numFmtId="0" fontId="8" fillId="3" borderId="52" xfId="1" applyFont="1" applyFill="1" applyBorder="1" applyAlignment="1">
      <alignment horizontal="center" vertical="center"/>
    </xf>
    <xf numFmtId="0" fontId="16" fillId="7" borderId="53" xfId="1" applyFont="1" applyFill="1" applyBorder="1" applyAlignment="1">
      <alignment horizontal="center"/>
    </xf>
    <xf numFmtId="0" fontId="16" fillId="7" borderId="10" xfId="1" applyFont="1" applyFill="1" applyBorder="1" applyAlignment="1">
      <alignment horizontal="center"/>
    </xf>
    <xf numFmtId="0" fontId="16" fillId="7" borderId="54" xfId="1" applyFont="1" applyFill="1" applyBorder="1" applyAlignment="1">
      <alignment horizontal="center"/>
    </xf>
    <xf numFmtId="0" fontId="16" fillId="7" borderId="55" xfId="1" applyFont="1" applyFill="1" applyBorder="1" applyAlignment="1">
      <alignment horizontal="center" vertical="top"/>
    </xf>
    <xf numFmtId="0" fontId="16" fillId="7" borderId="0" xfId="1" applyFont="1" applyFill="1" applyAlignment="1">
      <alignment horizontal="center" vertical="top"/>
    </xf>
    <xf numFmtId="0" fontId="16" fillId="7" borderId="56" xfId="1" applyFont="1" applyFill="1" applyBorder="1" applyAlignment="1">
      <alignment horizontal="center" vertical="top"/>
    </xf>
    <xf numFmtId="0" fontId="33" fillId="0" borderId="57" xfId="2" applyFont="1" applyFill="1" applyBorder="1" applyAlignment="1">
      <alignment horizontal="left" vertical="top" wrapText="1"/>
    </xf>
    <xf numFmtId="0" fontId="33" fillId="0" borderId="26" xfId="2" applyFont="1" applyFill="1" applyBorder="1" applyAlignment="1">
      <alignment horizontal="left" vertical="top" wrapText="1"/>
    </xf>
    <xf numFmtId="0" fontId="33" fillId="0" borderId="58"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opLeftCell="A4" workbookViewId="0">
      <selection activeCell="A7" sqref="A7:XFD1048576"/>
    </sheetView>
  </sheetViews>
  <sheetFormatPr defaultColWidth="0" defaultRowHeight="14.5" zeroHeight="1"/>
  <cols>
    <col min="1" max="15" width="8.81640625" style="4" customWidth="1"/>
    <col min="16" max="16384" width="0" style="4" hidden="1"/>
  </cols>
  <sheetData>
    <row r="1" spans="1:15" s="5" customFormat="1" ht="30" customHeight="1">
      <c r="A1" s="139" t="s">
        <v>0</v>
      </c>
      <c r="B1" s="140"/>
      <c r="C1" s="140"/>
      <c r="D1" s="140"/>
      <c r="E1" s="140"/>
      <c r="F1" s="140"/>
      <c r="G1" s="140"/>
      <c r="H1" s="140"/>
      <c r="I1" s="140"/>
      <c r="J1" s="140"/>
      <c r="K1" s="140"/>
      <c r="L1" s="140"/>
      <c r="M1" s="140"/>
      <c r="N1" s="140"/>
      <c r="O1" s="141"/>
    </row>
    <row r="2" spans="1:15" ht="20.149999999999999" customHeight="1">
      <c r="A2" s="142" t="s">
        <v>1</v>
      </c>
      <c r="B2" s="143"/>
      <c r="C2" s="143"/>
      <c r="D2" s="143"/>
      <c r="E2" s="143"/>
      <c r="F2" s="143"/>
      <c r="G2" s="143"/>
      <c r="H2" s="143"/>
      <c r="I2" s="143"/>
      <c r="J2" s="143"/>
      <c r="K2" s="143"/>
      <c r="L2" s="143"/>
      <c r="M2" s="143"/>
      <c r="N2" s="143"/>
      <c r="O2" s="144"/>
    </row>
    <row r="3" spans="1:15" s="7" customFormat="1" ht="20.149999999999999" customHeight="1">
      <c r="A3" s="145" t="s">
        <v>2</v>
      </c>
      <c r="B3" s="146"/>
      <c r="C3" s="146"/>
      <c r="D3" s="146"/>
      <c r="E3" s="146"/>
      <c r="F3" s="146"/>
      <c r="G3" s="146"/>
      <c r="H3" s="146"/>
      <c r="I3" s="146"/>
      <c r="J3" s="146"/>
      <c r="K3" s="146"/>
      <c r="L3" s="146"/>
      <c r="M3" s="146"/>
      <c r="N3" s="146"/>
      <c r="O3" s="147"/>
    </row>
    <row r="4" spans="1:15" ht="118" customHeight="1">
      <c r="A4" s="136" t="s">
        <v>3</v>
      </c>
      <c r="B4" s="137"/>
      <c r="C4" s="137"/>
      <c r="D4" s="137"/>
      <c r="E4" s="137"/>
      <c r="F4" s="137"/>
      <c r="G4" s="137"/>
      <c r="H4" s="137"/>
      <c r="I4" s="137"/>
      <c r="J4" s="137"/>
      <c r="K4" s="137"/>
      <c r="L4" s="137"/>
      <c r="M4" s="137"/>
      <c r="N4" s="137"/>
      <c r="O4" s="138"/>
    </row>
    <row r="5" spans="1:15" ht="81" customHeight="1">
      <c r="A5" s="148" t="s">
        <v>4</v>
      </c>
      <c r="B5" s="149"/>
      <c r="C5" s="149"/>
      <c r="D5" s="149"/>
      <c r="E5" s="149"/>
      <c r="F5" s="149"/>
      <c r="G5" s="149"/>
      <c r="H5" s="149"/>
      <c r="I5" s="149"/>
      <c r="J5" s="149"/>
      <c r="K5" s="149"/>
      <c r="L5" s="149"/>
      <c r="M5" s="149"/>
      <c r="N5" s="149"/>
      <c r="O5" s="150"/>
    </row>
    <row r="6" spans="1:15" ht="77.150000000000006" customHeight="1">
      <c r="A6" s="136" t="s">
        <v>5</v>
      </c>
      <c r="B6" s="137"/>
      <c r="C6" s="137"/>
      <c r="D6" s="137"/>
      <c r="E6" s="137"/>
      <c r="F6" s="137"/>
      <c r="G6" s="137"/>
      <c r="H6" s="137"/>
      <c r="I6" s="137"/>
      <c r="J6" s="137"/>
      <c r="K6" s="137"/>
      <c r="L6" s="137"/>
      <c r="M6" s="137"/>
      <c r="N6" s="137"/>
      <c r="O6" s="138"/>
    </row>
    <row r="7" spans="1:15" hidden="1">
      <c r="A7" s="43"/>
      <c r="B7" s="43"/>
      <c r="C7" s="43"/>
      <c r="D7" s="43"/>
      <c r="E7" s="43"/>
      <c r="F7" s="43"/>
      <c r="G7" s="43"/>
      <c r="H7" s="43"/>
      <c r="I7" s="43"/>
      <c r="J7" s="43"/>
      <c r="K7" s="43"/>
      <c r="L7" s="43"/>
      <c r="M7" s="43"/>
      <c r="N7" s="43"/>
      <c r="O7" s="43"/>
    </row>
    <row r="8" spans="1:15" hidden="1">
      <c r="A8" s="43"/>
      <c r="B8" s="43"/>
      <c r="C8" s="43"/>
      <c r="D8" s="43"/>
      <c r="E8" s="43"/>
      <c r="F8" s="43"/>
      <c r="G8" s="43"/>
      <c r="H8" s="43"/>
      <c r="I8" s="43"/>
      <c r="J8" s="43"/>
      <c r="K8" s="43"/>
      <c r="L8" s="43"/>
      <c r="M8" s="43"/>
      <c r="N8" s="43"/>
      <c r="O8" s="43"/>
    </row>
    <row r="9" spans="1:15" hidden="1">
      <c r="A9" s="43"/>
      <c r="B9" s="43"/>
      <c r="C9" s="43"/>
      <c r="D9" s="43"/>
      <c r="E9" s="43"/>
      <c r="F9" s="43"/>
      <c r="G9" s="43"/>
      <c r="H9" s="43"/>
      <c r="I9" s="43"/>
      <c r="J9" s="43"/>
      <c r="K9" s="43"/>
      <c r="L9" s="43"/>
      <c r="M9" s="43"/>
      <c r="N9" s="43"/>
      <c r="O9" s="43"/>
    </row>
    <row r="10" spans="1:15" hidden="1">
      <c r="A10" s="43"/>
      <c r="B10" s="43"/>
      <c r="C10" s="43"/>
      <c r="D10" s="43"/>
      <c r="E10" s="43"/>
      <c r="F10" s="43"/>
      <c r="G10" s="43"/>
      <c r="H10" s="43"/>
      <c r="I10" s="43"/>
      <c r="J10" s="43"/>
      <c r="K10" s="43"/>
      <c r="L10" s="43"/>
      <c r="M10" s="43"/>
      <c r="N10" s="43"/>
      <c r="O10" s="43"/>
    </row>
    <row r="11" spans="1:15" hidden="1">
      <c r="A11" s="8"/>
      <c r="B11" s="8"/>
      <c r="C11" s="8"/>
      <c r="D11" s="8"/>
      <c r="E11" s="8"/>
      <c r="F11" s="8"/>
      <c r="G11" s="8"/>
      <c r="H11" s="8"/>
      <c r="I11" s="8"/>
      <c r="J11" s="8"/>
      <c r="K11" s="8"/>
      <c r="L11" s="8"/>
      <c r="M11" s="8"/>
      <c r="N11" s="8"/>
      <c r="O11" s="8"/>
    </row>
    <row r="12" spans="1:15" hidden="1">
      <c r="A12" s="8"/>
      <c r="B12" s="8"/>
      <c r="C12" s="8"/>
      <c r="D12" s="8"/>
      <c r="E12" s="8"/>
      <c r="F12" s="8"/>
      <c r="G12" s="8"/>
      <c r="H12" s="8"/>
      <c r="I12" s="8"/>
      <c r="J12" s="8"/>
      <c r="K12" s="8"/>
      <c r="L12" s="8"/>
      <c r="M12" s="8"/>
      <c r="N12" s="8"/>
      <c r="O12" s="8"/>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Q32"/>
  <sheetViews>
    <sheetView showGridLines="0" zoomScaleNormal="100" workbookViewId="0">
      <selection activeCell="A33" sqref="A33:XFD1048576"/>
    </sheetView>
  </sheetViews>
  <sheetFormatPr defaultColWidth="0" defaultRowHeight="14.5" zeroHeight="1"/>
  <cols>
    <col min="1" max="1" width="21.7265625" style="5" customWidth="1"/>
    <col min="2" max="2" width="104.453125" style="113" customWidth="1"/>
    <col min="3" max="3" width="23.81640625" style="102" bestFit="1" customWidth="1"/>
    <col min="4" max="69" width="0" style="5" hidden="1" customWidth="1"/>
    <col min="70" max="16384" width="8.81640625" style="5" hidden="1"/>
  </cols>
  <sheetData>
    <row r="1" spans="1:69" s="63" customFormat="1" ht="40.5" customHeight="1">
      <c r="A1" s="153" t="s">
        <v>6</v>
      </c>
      <c r="B1" s="153"/>
      <c r="C1" s="154"/>
      <c r="D1" s="68"/>
      <c r="E1" s="62"/>
    </row>
    <row r="2" spans="1:69" s="64" customFormat="1" ht="15.5">
      <c r="A2" s="151" t="s">
        <v>7</v>
      </c>
      <c r="B2" s="151"/>
      <c r="C2" s="152"/>
      <c r="D2" s="75"/>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row>
    <row r="3" spans="1:69" s="64" customFormat="1" ht="15.5">
      <c r="A3" s="69" t="s">
        <v>8</v>
      </c>
      <c r="B3" s="104"/>
      <c r="C3" s="98"/>
      <c r="D3" s="65"/>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row>
    <row r="4" spans="1:69" s="64" customFormat="1" ht="15.5">
      <c r="A4" s="69" t="s">
        <v>9</v>
      </c>
      <c r="B4" s="104"/>
      <c r="C4" s="98"/>
      <c r="D4" s="65"/>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row>
    <row r="5" spans="1:69" s="64" customFormat="1" ht="15.5">
      <c r="A5" s="69" t="s">
        <v>10</v>
      </c>
      <c r="B5" s="104"/>
      <c r="C5" s="98"/>
      <c r="D5" s="65"/>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row>
    <row r="6" spans="1:69" s="64" customFormat="1" ht="15.5">
      <c r="A6" s="163" t="s">
        <v>11</v>
      </c>
      <c r="B6" s="163"/>
      <c r="C6" s="164"/>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row>
    <row r="7" spans="1:69" s="64" customFormat="1" ht="45" customHeight="1">
      <c r="A7" s="161" t="s">
        <v>12</v>
      </c>
      <c r="B7" s="161"/>
      <c r="C7" s="16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row>
    <row r="8" spans="1:69" s="67" customFormat="1" ht="63" customHeight="1">
      <c r="A8" s="159" t="s">
        <v>13</v>
      </c>
      <c r="B8" s="159"/>
      <c r="C8" s="160"/>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row>
    <row r="9" spans="1:69" s="67" customFormat="1" ht="49.5" customHeight="1">
      <c r="A9" s="157" t="s">
        <v>14</v>
      </c>
      <c r="B9" s="157"/>
      <c r="C9" s="15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row>
    <row r="10" spans="1:69" s="67" customFormat="1" ht="18" customHeight="1">
      <c r="A10" s="155" t="s">
        <v>15</v>
      </c>
      <c r="B10" s="155"/>
      <c r="C10" s="156"/>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row>
    <row r="11" spans="1:69" s="67" customFormat="1" ht="35.15" customHeight="1">
      <c r="A11" s="157" t="s">
        <v>16</v>
      </c>
      <c r="B11" s="157"/>
      <c r="C11" s="15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row>
    <row r="12" spans="1:69" s="73" customFormat="1" ht="15.5">
      <c r="A12" s="70" t="s">
        <v>17</v>
      </c>
      <c r="B12" s="105" t="s">
        <v>18</v>
      </c>
      <c r="C12" s="74" t="s">
        <v>19</v>
      </c>
    </row>
    <row r="13" spans="1:69" ht="32.25" customHeight="1">
      <c r="A13" s="79">
        <v>1</v>
      </c>
      <c r="B13" s="106" t="s">
        <v>20</v>
      </c>
      <c r="C13" s="99" t="s">
        <v>21</v>
      </c>
    </row>
    <row r="14" spans="1:69" ht="48.75" customHeight="1">
      <c r="A14" s="71">
        <v>2</v>
      </c>
      <c r="B14" s="106" t="s">
        <v>22</v>
      </c>
      <c r="C14" s="99" t="s">
        <v>21</v>
      </c>
    </row>
    <row r="15" spans="1:69" ht="31">
      <c r="A15" s="71">
        <v>3</v>
      </c>
      <c r="B15" s="107" t="s">
        <v>23</v>
      </c>
      <c r="C15" s="99" t="s">
        <v>21</v>
      </c>
    </row>
    <row r="16" spans="1:69" ht="31">
      <c r="A16" s="71">
        <v>4</v>
      </c>
      <c r="B16" s="108" t="s">
        <v>24</v>
      </c>
      <c r="C16" s="99" t="s">
        <v>21</v>
      </c>
    </row>
    <row r="17" spans="1:69" ht="31">
      <c r="A17" s="71">
        <v>5</v>
      </c>
      <c r="B17" s="109" t="s">
        <v>25</v>
      </c>
      <c r="C17" s="99" t="s">
        <v>21</v>
      </c>
    </row>
    <row r="18" spans="1:69" ht="31">
      <c r="A18" s="71">
        <v>6</v>
      </c>
      <c r="B18" s="108" t="s">
        <v>26</v>
      </c>
      <c r="C18" s="99" t="s">
        <v>21</v>
      </c>
    </row>
    <row r="19" spans="1:69" ht="147" customHeight="1">
      <c r="A19" s="96" t="s">
        <v>27</v>
      </c>
      <c r="B19" s="110" t="s">
        <v>28</v>
      </c>
      <c r="C19" s="100" t="s">
        <v>29</v>
      </c>
    </row>
    <row r="20" spans="1:69">
      <c r="A20" s="72"/>
      <c r="B20" s="111" t="s">
        <v>30</v>
      </c>
      <c r="C20" s="101">
        <v>6</v>
      </c>
    </row>
    <row r="21" spans="1:69" ht="9" customHeight="1">
      <c r="A21" s="73"/>
      <c r="B21" s="112"/>
    </row>
    <row r="22" spans="1:69" ht="14.5" customHeight="1">
      <c r="A22" s="73"/>
      <c r="B22" s="112"/>
    </row>
    <row r="23" spans="1:69" s="118" customFormat="1" ht="15.5">
      <c r="A23" s="114" t="s">
        <v>17</v>
      </c>
      <c r="B23" s="115" t="s">
        <v>31</v>
      </c>
      <c r="C23" s="116" t="s">
        <v>19</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row>
    <row r="24" spans="1:69" ht="32.25" customHeight="1">
      <c r="A24" s="71">
        <v>1</v>
      </c>
      <c r="B24" s="108" t="s">
        <v>32</v>
      </c>
      <c r="C24" s="103" t="s">
        <v>21</v>
      </c>
    </row>
    <row r="25" spans="1:69" ht="31">
      <c r="A25" s="71">
        <v>2</v>
      </c>
      <c r="B25" s="108" t="s">
        <v>33</v>
      </c>
      <c r="C25" s="103" t="s">
        <v>21</v>
      </c>
    </row>
    <row r="26" spans="1:69" ht="34.5" customHeight="1">
      <c r="A26" s="71">
        <v>3</v>
      </c>
      <c r="B26" s="108" t="s">
        <v>34</v>
      </c>
      <c r="C26" s="103" t="s">
        <v>21</v>
      </c>
    </row>
    <row r="27" spans="1:69" ht="31">
      <c r="A27" s="71">
        <v>4</v>
      </c>
      <c r="B27" s="108" t="s">
        <v>35</v>
      </c>
      <c r="C27" s="103" t="s">
        <v>21</v>
      </c>
    </row>
    <row r="28" spans="1:69" ht="31">
      <c r="A28" s="71">
        <v>5</v>
      </c>
      <c r="B28" s="107" t="s">
        <v>36</v>
      </c>
      <c r="C28" s="103" t="s">
        <v>21</v>
      </c>
    </row>
    <row r="29" spans="1:69" ht="31">
      <c r="A29" s="71">
        <v>6</v>
      </c>
      <c r="B29" s="107" t="s">
        <v>37</v>
      </c>
      <c r="C29" s="103" t="s">
        <v>21</v>
      </c>
    </row>
    <row r="30" spans="1:69" ht="31">
      <c r="A30" s="71">
        <v>7</v>
      </c>
      <c r="B30" s="108" t="s">
        <v>38</v>
      </c>
      <c r="C30" s="103" t="s">
        <v>21</v>
      </c>
    </row>
    <row r="31" spans="1:69" ht="108.75" customHeight="1">
      <c r="A31" s="96" t="s">
        <v>27</v>
      </c>
      <c r="B31" s="110" t="s">
        <v>39</v>
      </c>
      <c r="C31" s="100" t="s">
        <v>29</v>
      </c>
    </row>
    <row r="32" spans="1:69" ht="14.5" customHeight="1">
      <c r="A32" s="72"/>
      <c r="B32" s="111" t="s">
        <v>40</v>
      </c>
      <c r="C32" s="101">
        <v>7</v>
      </c>
    </row>
  </sheetData>
  <mergeCells count="8">
    <mergeCell ref="A11:C11"/>
    <mergeCell ref="A2:C2"/>
    <mergeCell ref="A1:C1"/>
    <mergeCell ref="A10:C10"/>
    <mergeCell ref="A9:C9"/>
    <mergeCell ref="A8:C8"/>
    <mergeCell ref="A7:C7"/>
    <mergeCell ref="A6:C6"/>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Q65"/>
  <sheetViews>
    <sheetView showGridLines="0" tabSelected="1" zoomScaleNormal="100" workbookViewId="0">
      <selection activeCell="B58" sqref="B58"/>
    </sheetView>
  </sheetViews>
  <sheetFormatPr defaultColWidth="0" defaultRowHeight="14.5" zeroHeight="1"/>
  <cols>
    <col min="1" max="1" width="12.7265625" style="1" customWidth="1"/>
    <col min="2" max="2" width="66.1796875" style="1" customWidth="1"/>
    <col min="3" max="3" width="17.1796875" style="3" customWidth="1"/>
    <col min="4" max="4" width="14.7265625" style="3" customWidth="1"/>
    <col min="5" max="5" width="14.26953125" style="3" customWidth="1"/>
    <col min="6" max="6" width="9" style="3" customWidth="1"/>
    <col min="7" max="7" width="16.453125" style="3" customWidth="1"/>
    <col min="8" max="8" width="19.453125" style="3" customWidth="1"/>
    <col min="9" max="9" width="0.453125" style="1" hidden="1" customWidth="1"/>
    <col min="10" max="38" width="8.7265625" style="1" hidden="1" customWidth="1"/>
    <col min="39" max="16384" width="0" style="1" hidden="1"/>
  </cols>
  <sheetData>
    <row r="1" spans="1:43" s="44" customFormat="1" ht="41.25" customHeight="1">
      <c r="A1" s="182" t="s">
        <v>41</v>
      </c>
      <c r="B1" s="183"/>
      <c r="C1" s="183"/>
      <c r="D1" s="183"/>
      <c r="E1" s="183"/>
      <c r="F1" s="183"/>
      <c r="G1" s="183"/>
      <c r="H1" s="184"/>
    </row>
    <row r="2" spans="1:43" s="45" customFormat="1" ht="15.5">
      <c r="A2" s="209" t="s">
        <v>7</v>
      </c>
      <c r="B2" s="210"/>
      <c r="C2" s="210"/>
      <c r="D2" s="210"/>
      <c r="E2" s="119"/>
      <c r="F2" s="119"/>
      <c r="G2" s="120"/>
      <c r="H2" s="121"/>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row>
    <row r="3" spans="1:43" s="45" customFormat="1" ht="15.5">
      <c r="A3" s="211" t="str">
        <f>'Design &amp; Usability'!A3</f>
        <v>Name of Provider: Letterland</v>
      </c>
      <c r="B3" s="212"/>
      <c r="C3" s="122"/>
      <c r="D3" s="122"/>
      <c r="E3" s="123"/>
      <c r="F3" s="123"/>
      <c r="G3" s="120"/>
      <c r="H3" s="121"/>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3" s="45" customFormat="1" ht="15.5">
      <c r="A4" s="211" t="str">
        <f>'Design &amp; Usability'!A4</f>
        <v>Product Title and Edition: Kindergarten Pack (First Edition)</v>
      </c>
      <c r="B4" s="212"/>
      <c r="C4" s="122"/>
      <c r="D4" s="122"/>
      <c r="E4" s="123"/>
      <c r="F4" s="123"/>
      <c r="G4" s="120"/>
      <c r="H4" s="121"/>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row>
    <row r="5" spans="1:43" s="45" customFormat="1" ht="15.5">
      <c r="A5" s="211" t="str">
        <f>'Design &amp; Usability'!A5</f>
        <v>Publication Year: 2008</v>
      </c>
      <c r="B5" s="212"/>
      <c r="C5" s="122"/>
      <c r="D5" s="122"/>
      <c r="E5" s="123"/>
      <c r="F5" s="123"/>
      <c r="G5" s="120"/>
      <c r="H5" s="121"/>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row>
    <row r="6" spans="1:43" s="45" customFormat="1" ht="15.5">
      <c r="A6" s="163" t="s">
        <v>11</v>
      </c>
      <c r="B6" s="213"/>
      <c r="C6" s="213"/>
      <c r="D6" s="213"/>
      <c r="E6" s="124"/>
      <c r="F6" s="124"/>
      <c r="G6" s="124"/>
      <c r="H6" s="125"/>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s="45" customFormat="1" ht="35.25" customHeight="1">
      <c r="A7" s="194" t="s">
        <v>42</v>
      </c>
      <c r="B7" s="195"/>
      <c r="C7" s="195"/>
      <c r="D7" s="195"/>
      <c r="E7" s="195"/>
      <c r="F7" s="195"/>
      <c r="G7" s="195"/>
      <c r="H7" s="196"/>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ht="63" customHeight="1">
      <c r="A8" s="200" t="s">
        <v>13</v>
      </c>
      <c r="B8" s="201"/>
      <c r="C8" s="201"/>
      <c r="D8" s="201"/>
      <c r="E8" s="201"/>
      <c r="F8" s="201"/>
      <c r="G8" s="201"/>
      <c r="H8" s="202"/>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row>
    <row r="9" spans="1:43" ht="45.75" customHeight="1">
      <c r="A9" s="203" t="s">
        <v>14</v>
      </c>
      <c r="B9" s="204"/>
      <c r="C9" s="204"/>
      <c r="D9" s="204"/>
      <c r="E9" s="204"/>
      <c r="F9" s="204"/>
      <c r="G9" s="204"/>
      <c r="H9" s="205"/>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row>
    <row r="10" spans="1:43" ht="20.149999999999999" customHeight="1">
      <c r="A10" s="206" t="s">
        <v>43</v>
      </c>
      <c r="B10" s="207"/>
      <c r="C10" s="207"/>
      <c r="D10" s="207"/>
      <c r="E10" s="207"/>
      <c r="F10" s="207"/>
      <c r="G10" s="207"/>
      <c r="H10" s="208"/>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ht="33" customHeight="1">
      <c r="A11" s="203" t="s">
        <v>44</v>
      </c>
      <c r="B11" s="204"/>
      <c r="C11" s="204"/>
      <c r="D11" s="204"/>
      <c r="E11" s="204"/>
      <c r="F11" s="204"/>
      <c r="G11" s="204"/>
      <c r="H11" s="205"/>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3" s="46" customFormat="1" ht="18.5">
      <c r="A12" s="185" t="s">
        <v>45</v>
      </c>
      <c r="B12" s="186"/>
      <c r="C12" s="186"/>
      <c r="D12" s="186"/>
      <c r="E12" s="186"/>
      <c r="F12" s="186"/>
      <c r="G12" s="186"/>
      <c r="H12" s="187"/>
      <c r="I12" s="186"/>
      <c r="J12" s="186"/>
      <c r="K12" s="186"/>
      <c r="L12" s="186"/>
      <c r="M12" s="199"/>
      <c r="N12" s="66"/>
      <c r="O12" s="66"/>
      <c r="P12" s="66"/>
      <c r="Q12" s="66"/>
      <c r="R12" s="66"/>
      <c r="S12" s="66"/>
      <c r="T12" s="66"/>
      <c r="U12" s="66"/>
      <c r="V12" s="66"/>
      <c r="W12" s="66"/>
      <c r="X12" s="66"/>
      <c r="Y12" s="66"/>
      <c r="Z12" s="66"/>
      <c r="AA12" s="66"/>
    </row>
    <row r="13" spans="1:43" s="80" customFormat="1" ht="15.5">
      <c r="A13" s="127" t="s">
        <v>17</v>
      </c>
      <c r="B13" s="127" t="s">
        <v>45</v>
      </c>
      <c r="C13" s="191" t="s">
        <v>46</v>
      </c>
      <c r="D13" s="192"/>
      <c r="E13" s="193"/>
      <c r="F13" s="191" t="s">
        <v>47</v>
      </c>
      <c r="G13" s="192"/>
      <c r="H13" s="193"/>
      <c r="I13" s="77"/>
      <c r="J13" s="77"/>
      <c r="K13" s="77"/>
      <c r="L13" s="77"/>
      <c r="M13" s="77"/>
      <c r="N13" s="77"/>
      <c r="O13" s="77"/>
      <c r="P13" s="77"/>
      <c r="Q13" s="77"/>
      <c r="R13" s="77"/>
      <c r="S13" s="77"/>
      <c r="T13" s="77"/>
      <c r="U13" s="77"/>
      <c r="V13" s="77"/>
      <c r="W13" s="77"/>
      <c r="X13" s="77"/>
      <c r="Y13" s="77"/>
      <c r="Z13" s="77"/>
      <c r="AA13" s="77"/>
    </row>
    <row r="14" spans="1:43" ht="29">
      <c r="A14" s="82">
        <v>1</v>
      </c>
      <c r="B14" s="41" t="s">
        <v>48</v>
      </c>
      <c r="C14" s="165" t="s">
        <v>21</v>
      </c>
      <c r="D14" s="166"/>
      <c r="E14" s="167"/>
      <c r="F14" s="165" t="s">
        <v>21</v>
      </c>
      <c r="G14" s="166"/>
      <c r="H14" s="167"/>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row>
    <row r="15" spans="1:43" ht="29">
      <c r="A15" s="82">
        <v>2</v>
      </c>
      <c r="B15" s="41" t="s">
        <v>49</v>
      </c>
      <c r="C15" s="165" t="s">
        <v>21</v>
      </c>
      <c r="D15" s="166"/>
      <c r="E15" s="167"/>
      <c r="F15" s="165" t="s">
        <v>21</v>
      </c>
      <c r="G15" s="166"/>
      <c r="H15" s="167"/>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row>
    <row r="16" spans="1:43" ht="58">
      <c r="A16" s="82">
        <v>3</v>
      </c>
      <c r="B16" s="41" t="s">
        <v>50</v>
      </c>
      <c r="C16" s="165" t="s">
        <v>21</v>
      </c>
      <c r="D16" s="166"/>
      <c r="E16" s="167"/>
      <c r="F16" s="165" t="s">
        <v>21</v>
      </c>
      <c r="G16" s="166"/>
      <c r="H16" s="167"/>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row>
    <row r="17" spans="1:43" ht="29">
      <c r="A17" s="82">
        <v>4</v>
      </c>
      <c r="B17" s="41" t="s">
        <v>51</v>
      </c>
      <c r="C17" s="165" t="s">
        <v>21</v>
      </c>
      <c r="D17" s="166"/>
      <c r="E17" s="167"/>
      <c r="F17" s="165" t="s">
        <v>21</v>
      </c>
      <c r="G17" s="166"/>
      <c r="H17" s="167"/>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row>
    <row r="18" spans="1:43" ht="15.5">
      <c r="A18" s="82">
        <v>5</v>
      </c>
      <c r="B18" s="40" t="s">
        <v>52</v>
      </c>
      <c r="C18" s="165" t="s">
        <v>21</v>
      </c>
      <c r="D18" s="166"/>
      <c r="E18" s="167"/>
      <c r="F18" s="165" t="s">
        <v>21</v>
      </c>
      <c r="G18" s="166"/>
      <c r="H18" s="167"/>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row>
    <row r="19" spans="1:43" ht="29">
      <c r="A19" s="82">
        <v>6</v>
      </c>
      <c r="B19" s="40" t="s">
        <v>53</v>
      </c>
      <c r="C19" s="165" t="s">
        <v>21</v>
      </c>
      <c r="D19" s="166"/>
      <c r="E19" s="167"/>
      <c r="F19" s="165" t="s">
        <v>21</v>
      </c>
      <c r="G19" s="166"/>
      <c r="H19" s="167"/>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row>
    <row r="20" spans="1:43" ht="29">
      <c r="A20" s="82">
        <v>7</v>
      </c>
      <c r="B20" s="41" t="s">
        <v>54</v>
      </c>
      <c r="C20" s="165" t="s">
        <v>21</v>
      </c>
      <c r="D20" s="166"/>
      <c r="E20" s="167"/>
      <c r="F20" s="165" t="s">
        <v>21</v>
      </c>
      <c r="G20" s="166"/>
      <c r="H20" s="167"/>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row>
    <row r="21" spans="1:43" ht="29">
      <c r="A21" s="82">
        <v>8</v>
      </c>
      <c r="B21" s="41" t="s">
        <v>55</v>
      </c>
      <c r="C21" s="165" t="s">
        <v>21</v>
      </c>
      <c r="D21" s="166"/>
      <c r="E21" s="167"/>
      <c r="F21" s="165" t="s">
        <v>21</v>
      </c>
      <c r="G21" s="166"/>
      <c r="H21" s="167"/>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row>
    <row r="22" spans="1:43" ht="15.5">
      <c r="A22" s="82">
        <v>9</v>
      </c>
      <c r="B22" s="41" t="s">
        <v>56</v>
      </c>
      <c r="C22" s="165" t="s">
        <v>21</v>
      </c>
      <c r="D22" s="166"/>
      <c r="E22" s="167"/>
      <c r="F22" s="165" t="s">
        <v>21</v>
      </c>
      <c r="G22" s="166"/>
      <c r="H22" s="167"/>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row>
    <row r="23" spans="1:43" ht="29">
      <c r="A23" s="82">
        <v>10</v>
      </c>
      <c r="B23" s="41" t="s">
        <v>57</v>
      </c>
      <c r="C23" s="165" t="s">
        <v>21</v>
      </c>
      <c r="D23" s="166"/>
      <c r="E23" s="167"/>
      <c r="F23" s="165" t="s">
        <v>21</v>
      </c>
      <c r="G23" s="166"/>
      <c r="H23" s="167"/>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row>
    <row r="24" spans="1:43" ht="29">
      <c r="A24" s="82">
        <v>11</v>
      </c>
      <c r="B24" s="41" t="s">
        <v>58</v>
      </c>
      <c r="C24" s="165" t="s">
        <v>21</v>
      </c>
      <c r="D24" s="166"/>
      <c r="E24" s="167"/>
      <c r="F24" s="165" t="s">
        <v>21</v>
      </c>
      <c r="G24" s="166"/>
      <c r="H24" s="167"/>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row>
    <row r="25" spans="1:43" ht="29">
      <c r="A25" s="82">
        <v>12</v>
      </c>
      <c r="B25" s="41" t="s">
        <v>59</v>
      </c>
      <c r="C25" s="165" t="s">
        <v>21</v>
      </c>
      <c r="D25" s="166"/>
      <c r="E25" s="167"/>
      <c r="F25" s="165" t="s">
        <v>21</v>
      </c>
      <c r="G25" s="166"/>
      <c r="H25" s="167"/>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row>
    <row r="26" spans="1:43" ht="39" customHeight="1">
      <c r="A26" s="82">
        <v>13</v>
      </c>
      <c r="B26" s="41" t="s">
        <v>60</v>
      </c>
      <c r="C26" s="165" t="s">
        <v>21</v>
      </c>
      <c r="D26" s="166"/>
      <c r="E26" s="167"/>
      <c r="F26" s="165" t="s">
        <v>21</v>
      </c>
      <c r="G26" s="166"/>
      <c r="H26" s="167"/>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row>
    <row r="27" spans="1:43" ht="29">
      <c r="A27" s="82">
        <v>14</v>
      </c>
      <c r="B27" s="41" t="s">
        <v>61</v>
      </c>
      <c r="C27" s="165" t="s">
        <v>21</v>
      </c>
      <c r="D27" s="166"/>
      <c r="E27" s="167"/>
      <c r="F27" s="165" t="s">
        <v>21</v>
      </c>
      <c r="G27" s="166"/>
      <c r="H27" s="167"/>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row>
    <row r="28" spans="1:43" ht="15.5">
      <c r="A28" s="82">
        <v>15</v>
      </c>
      <c r="B28" s="40" t="s">
        <v>62</v>
      </c>
      <c r="C28" s="165" t="s">
        <v>21</v>
      </c>
      <c r="D28" s="166"/>
      <c r="E28" s="167"/>
      <c r="F28" s="165" t="s">
        <v>21</v>
      </c>
      <c r="G28" s="166"/>
      <c r="H28" s="167"/>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row>
    <row r="29" spans="1:43" ht="43.5">
      <c r="A29" s="82">
        <v>16</v>
      </c>
      <c r="B29" s="40" t="s">
        <v>63</v>
      </c>
      <c r="C29" s="165" t="s">
        <v>21</v>
      </c>
      <c r="D29" s="166"/>
      <c r="E29" s="167"/>
      <c r="F29" s="165" t="s">
        <v>21</v>
      </c>
      <c r="G29" s="166"/>
      <c r="H29" s="167"/>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row>
    <row r="30" spans="1:43" ht="29">
      <c r="A30" s="82">
        <v>17</v>
      </c>
      <c r="B30" s="41" t="s">
        <v>64</v>
      </c>
      <c r="C30" s="165" t="s">
        <v>21</v>
      </c>
      <c r="D30" s="166"/>
      <c r="E30" s="167"/>
      <c r="F30" s="165" t="s">
        <v>21</v>
      </c>
      <c r="G30" s="166"/>
      <c r="H30" s="167"/>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row>
    <row r="31" spans="1:43" ht="43.5">
      <c r="A31" s="82">
        <v>18</v>
      </c>
      <c r="B31" s="41" t="s">
        <v>65</v>
      </c>
      <c r="C31" s="165" t="s">
        <v>21</v>
      </c>
      <c r="D31" s="166"/>
      <c r="E31" s="167"/>
      <c r="F31" s="165" t="s">
        <v>21</v>
      </c>
      <c r="G31" s="166"/>
      <c r="H31" s="167"/>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row>
    <row r="32" spans="1:43" ht="29">
      <c r="A32" s="82">
        <v>19</v>
      </c>
      <c r="B32" s="41" t="s">
        <v>66</v>
      </c>
      <c r="C32" s="165" t="s">
        <v>21</v>
      </c>
      <c r="D32" s="166"/>
      <c r="E32" s="167"/>
      <c r="F32" s="165" t="s">
        <v>21</v>
      </c>
      <c r="G32" s="166"/>
      <c r="H32" s="167"/>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row>
    <row r="33" spans="1:43" ht="43.5">
      <c r="A33" s="82">
        <v>20</v>
      </c>
      <c r="B33" s="41" t="s">
        <v>67</v>
      </c>
      <c r="C33" s="214" t="s">
        <v>21</v>
      </c>
      <c r="D33" s="166"/>
      <c r="E33" s="167"/>
      <c r="F33" s="165" t="s">
        <v>21</v>
      </c>
      <c r="G33" s="166"/>
      <c r="H33" s="167"/>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row>
    <row r="34" spans="1:43" ht="18.5">
      <c r="A34" s="6"/>
      <c r="B34" s="130"/>
      <c r="C34" s="173" t="s">
        <v>68</v>
      </c>
      <c r="D34" s="174"/>
      <c r="E34" s="175"/>
      <c r="F34" s="173" t="s">
        <v>69</v>
      </c>
      <c r="G34" s="174"/>
      <c r="H34" s="175"/>
      <c r="I34" s="78"/>
      <c r="J34" s="78"/>
      <c r="K34" s="78"/>
      <c r="L34" s="78"/>
      <c r="M34" s="78"/>
      <c r="N34" s="78"/>
      <c r="O34" s="78"/>
      <c r="P34" s="78"/>
      <c r="Q34" s="78"/>
      <c r="R34" s="78"/>
      <c r="S34" s="78"/>
      <c r="T34" s="78"/>
      <c r="U34" s="78"/>
      <c r="V34" s="78"/>
      <c r="W34" s="78"/>
      <c r="X34" s="78"/>
      <c r="Y34" s="78"/>
      <c r="Z34" s="78"/>
      <c r="AA34" s="78"/>
      <c r="AB34" s="81"/>
      <c r="AC34" s="81"/>
      <c r="AD34" s="81"/>
      <c r="AE34" s="81"/>
      <c r="AF34" s="81"/>
      <c r="AG34" s="81"/>
      <c r="AH34" s="81"/>
      <c r="AI34" s="81"/>
      <c r="AJ34" s="81"/>
      <c r="AK34" s="81"/>
      <c r="AL34" s="81"/>
      <c r="AM34" s="81"/>
      <c r="AN34" s="81"/>
      <c r="AO34" s="81"/>
      <c r="AP34" s="81"/>
      <c r="AQ34" s="81"/>
    </row>
    <row r="35" spans="1:43" ht="15.5">
      <c r="A35" s="129"/>
      <c r="B35" s="2" t="s">
        <v>70</v>
      </c>
      <c r="C35" s="166">
        <f>20-(COUNTIF(C14:E33,"does not meet expectations - 0 points"))</f>
        <v>20</v>
      </c>
      <c r="D35" s="166"/>
      <c r="E35" s="167"/>
      <c r="F35" s="165">
        <f>20-(COUNTIF(F14:H33,"does not meet expectations - 0 points"))</f>
        <v>20</v>
      </c>
      <c r="G35" s="166"/>
      <c r="H35" s="167"/>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row>
    <row r="36" spans="1:43" ht="15.5">
      <c r="A36" s="84"/>
      <c r="B36" s="128"/>
      <c r="C36" s="197"/>
      <c r="D36" s="198"/>
      <c r="E36" s="198"/>
      <c r="F36" s="198"/>
      <c r="G36" s="198"/>
      <c r="H36" s="198"/>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row>
    <row r="37" spans="1:43" ht="135" customHeight="1">
      <c r="A37" s="131" t="s">
        <v>71</v>
      </c>
      <c r="B37" s="168" t="s">
        <v>72</v>
      </c>
      <c r="C37" s="168"/>
      <c r="D37" s="168"/>
      <c r="E37" s="168"/>
      <c r="F37" s="168"/>
      <c r="G37" s="168"/>
      <c r="H37" s="169"/>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row>
    <row r="38" spans="1:43" ht="157" customHeight="1">
      <c r="A38" s="126" t="s">
        <v>73</v>
      </c>
      <c r="B38" s="170" t="s">
        <v>74</v>
      </c>
      <c r="C38" s="171"/>
      <c r="D38" s="171"/>
      <c r="E38" s="171"/>
      <c r="F38" s="171"/>
      <c r="G38" s="171"/>
      <c r="H38" s="172"/>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row>
    <row r="39" spans="1:43" ht="15.5">
      <c r="A39" s="84"/>
      <c r="B39" s="9"/>
      <c r="C39" s="83"/>
      <c r="D39" s="83"/>
      <c r="E39" s="83"/>
      <c r="F39" s="83"/>
      <c r="G39" s="83"/>
      <c r="H39" s="83"/>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row>
    <row r="40" spans="1:43" ht="21.75" customHeight="1">
      <c r="A40" s="188" t="s">
        <v>75</v>
      </c>
      <c r="B40" s="189"/>
      <c r="C40" s="189"/>
      <c r="D40" s="189"/>
      <c r="E40" s="189"/>
      <c r="F40" s="189"/>
      <c r="G40" s="189"/>
      <c r="H40" s="190"/>
      <c r="I40" s="78"/>
      <c r="J40" s="78"/>
      <c r="K40" s="78"/>
      <c r="L40" s="78"/>
      <c r="M40" s="78"/>
      <c r="N40" s="78"/>
      <c r="O40" s="78"/>
      <c r="P40" s="78"/>
      <c r="Q40" s="78"/>
      <c r="R40" s="78"/>
      <c r="S40" s="78"/>
      <c r="T40" s="78"/>
      <c r="U40" s="78"/>
      <c r="V40" s="78"/>
      <c r="W40" s="78"/>
      <c r="X40" s="78"/>
      <c r="Y40" s="78"/>
      <c r="Z40" s="78"/>
      <c r="AA40" s="78"/>
      <c r="AB40" s="81"/>
      <c r="AC40" s="81"/>
      <c r="AD40" s="81"/>
      <c r="AE40" s="81"/>
      <c r="AF40" s="81"/>
      <c r="AG40" s="81"/>
      <c r="AH40" s="81"/>
      <c r="AI40" s="81"/>
      <c r="AJ40" s="81"/>
      <c r="AK40" s="81"/>
      <c r="AL40" s="81"/>
      <c r="AM40" s="81"/>
      <c r="AN40" s="81"/>
      <c r="AO40" s="81"/>
      <c r="AP40" s="81"/>
      <c r="AQ40" s="81"/>
    </row>
    <row r="41" spans="1:43" ht="18.5">
      <c r="A41" s="11" t="s">
        <v>17</v>
      </c>
      <c r="B41" s="11" t="s">
        <v>76</v>
      </c>
      <c r="C41" s="179" t="s">
        <v>77</v>
      </c>
      <c r="D41" s="180"/>
      <c r="E41" s="181"/>
      <c r="F41" s="179"/>
      <c r="G41" s="180"/>
      <c r="H41" s="181"/>
      <c r="I41" s="78"/>
      <c r="J41" s="78"/>
      <c r="K41" s="78"/>
      <c r="L41" s="78"/>
      <c r="M41" s="78"/>
      <c r="N41" s="78"/>
      <c r="O41" s="78"/>
      <c r="P41" s="78"/>
      <c r="Q41" s="78"/>
      <c r="R41" s="78"/>
      <c r="S41" s="78"/>
      <c r="T41" s="78"/>
      <c r="U41" s="78"/>
      <c r="V41" s="78"/>
      <c r="W41" s="78"/>
      <c r="X41" s="78"/>
      <c r="Y41" s="78"/>
      <c r="Z41" s="78"/>
      <c r="AA41" s="78"/>
      <c r="AB41" s="81"/>
      <c r="AC41" s="81"/>
      <c r="AD41" s="81"/>
      <c r="AE41" s="81"/>
      <c r="AF41" s="81"/>
      <c r="AG41" s="81"/>
      <c r="AH41" s="81"/>
      <c r="AI41" s="81"/>
      <c r="AJ41" s="81"/>
      <c r="AK41" s="81"/>
      <c r="AL41" s="81"/>
      <c r="AM41" s="81"/>
      <c r="AN41" s="81"/>
      <c r="AO41" s="81"/>
      <c r="AP41" s="81"/>
      <c r="AQ41" s="81"/>
    </row>
    <row r="42" spans="1:43" ht="43.5">
      <c r="A42" s="82">
        <v>1</v>
      </c>
      <c r="B42" s="41" t="s">
        <v>78</v>
      </c>
      <c r="C42" s="165" t="s">
        <v>21</v>
      </c>
      <c r="D42" s="166"/>
      <c r="E42" s="167"/>
      <c r="F42" s="176"/>
      <c r="G42" s="177"/>
      <c r="H42" s="178"/>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row>
    <row r="43" spans="1:43" ht="29">
      <c r="A43" s="82">
        <v>2</v>
      </c>
      <c r="B43" s="76" t="s">
        <v>79</v>
      </c>
      <c r="C43" s="165" t="s">
        <v>21</v>
      </c>
      <c r="D43" s="166"/>
      <c r="E43" s="167"/>
      <c r="F43" s="176"/>
      <c r="G43" s="177"/>
      <c r="H43" s="178"/>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row>
    <row r="44" spans="1:43" ht="64.5" customHeight="1">
      <c r="A44" s="82">
        <v>3</v>
      </c>
      <c r="B44" s="76" t="s">
        <v>80</v>
      </c>
      <c r="C44" s="165" t="s">
        <v>21</v>
      </c>
      <c r="D44" s="166"/>
      <c r="E44" s="167"/>
      <c r="F44" s="176"/>
      <c r="G44" s="177"/>
      <c r="H44" s="178"/>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row>
    <row r="45" spans="1:43" ht="29">
      <c r="A45" s="82">
        <v>4</v>
      </c>
      <c r="B45" s="76" t="s">
        <v>81</v>
      </c>
      <c r="C45" s="165" t="s">
        <v>21</v>
      </c>
      <c r="D45" s="166"/>
      <c r="E45" s="167"/>
      <c r="F45" s="176"/>
      <c r="G45" s="177"/>
      <c r="H45" s="178"/>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row>
    <row r="46" spans="1:43" ht="29">
      <c r="A46" s="82">
        <v>5</v>
      </c>
      <c r="B46" s="76" t="s">
        <v>82</v>
      </c>
      <c r="C46" s="165" t="s">
        <v>21</v>
      </c>
      <c r="D46" s="166"/>
      <c r="E46" s="167"/>
      <c r="F46" s="176"/>
      <c r="G46" s="177"/>
      <c r="H46" s="178"/>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row>
    <row r="47" spans="1:43" ht="37.5" customHeight="1">
      <c r="A47" s="82">
        <v>6</v>
      </c>
      <c r="B47" s="86" t="s">
        <v>83</v>
      </c>
      <c r="C47" s="165" t="s">
        <v>21</v>
      </c>
      <c r="D47" s="166"/>
      <c r="E47" s="167"/>
      <c r="F47" s="176"/>
      <c r="G47" s="177"/>
      <c r="H47" s="178"/>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row>
    <row r="48" spans="1:43" ht="41.25" customHeight="1">
      <c r="A48" s="82">
        <v>7</v>
      </c>
      <c r="B48" s="76" t="s">
        <v>84</v>
      </c>
      <c r="C48" s="165" t="s">
        <v>21</v>
      </c>
      <c r="D48" s="166"/>
      <c r="E48" s="167"/>
      <c r="F48" s="176"/>
      <c r="G48" s="177"/>
      <c r="H48" s="178"/>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row>
    <row r="49" spans="1:43" ht="15.5">
      <c r="A49" s="82">
        <v>8</v>
      </c>
      <c r="B49" s="76" t="s">
        <v>85</v>
      </c>
      <c r="C49" s="165" t="s">
        <v>21</v>
      </c>
      <c r="D49" s="166"/>
      <c r="E49" s="167"/>
      <c r="F49" s="176"/>
      <c r="G49" s="177"/>
      <c r="H49" s="178"/>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row>
    <row r="50" spans="1:43" ht="40.5" customHeight="1">
      <c r="A50" s="82">
        <v>9</v>
      </c>
      <c r="B50" s="76" t="s">
        <v>86</v>
      </c>
      <c r="C50" s="165" t="s">
        <v>21</v>
      </c>
      <c r="D50" s="166"/>
      <c r="E50" s="167"/>
      <c r="F50" s="176"/>
      <c r="G50" s="177"/>
      <c r="H50" s="178"/>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row>
    <row r="51" spans="1:43" ht="29">
      <c r="A51" s="82">
        <v>10</v>
      </c>
      <c r="B51" s="41" t="s">
        <v>87</v>
      </c>
      <c r="C51" s="165" t="s">
        <v>21</v>
      </c>
      <c r="D51" s="166"/>
      <c r="E51" s="167"/>
      <c r="F51" s="176"/>
      <c r="G51" s="177"/>
      <c r="H51" s="178"/>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row>
    <row r="52" spans="1:43" ht="31.5" customHeight="1">
      <c r="A52" s="82">
        <v>11</v>
      </c>
      <c r="B52" s="86" t="s">
        <v>88</v>
      </c>
      <c r="C52" s="165" t="s">
        <v>21</v>
      </c>
      <c r="D52" s="166"/>
      <c r="E52" s="167"/>
      <c r="F52" s="176"/>
      <c r="G52" s="177"/>
      <c r="H52" s="178"/>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row>
    <row r="53" spans="1:43" ht="43.5" customHeight="1">
      <c r="A53" s="82">
        <v>12</v>
      </c>
      <c r="B53" s="76" t="s">
        <v>89</v>
      </c>
      <c r="C53" s="165" t="s">
        <v>21</v>
      </c>
      <c r="D53" s="166"/>
      <c r="E53" s="167"/>
      <c r="F53" s="176"/>
      <c r="G53" s="177"/>
      <c r="H53" s="178"/>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row>
    <row r="54" spans="1:43" ht="48" customHeight="1">
      <c r="A54" s="82">
        <v>13</v>
      </c>
      <c r="B54" s="41" t="s">
        <v>90</v>
      </c>
      <c r="C54" s="165" t="s">
        <v>21</v>
      </c>
      <c r="D54" s="166"/>
      <c r="E54" s="167"/>
      <c r="F54" s="176"/>
      <c r="G54" s="177"/>
      <c r="H54" s="178"/>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row>
    <row r="55" spans="1:43" ht="29">
      <c r="A55" s="82">
        <v>14</v>
      </c>
      <c r="B55" s="41" t="s">
        <v>91</v>
      </c>
      <c r="C55" s="165" t="s">
        <v>21</v>
      </c>
      <c r="D55" s="166"/>
      <c r="E55" s="167"/>
      <c r="F55" s="176"/>
      <c r="G55" s="177"/>
      <c r="H55" s="178"/>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row>
    <row r="56" spans="1:43" ht="48.75" customHeight="1">
      <c r="A56" s="82">
        <v>15</v>
      </c>
      <c r="B56" s="41" t="s">
        <v>92</v>
      </c>
      <c r="C56" s="165" t="s">
        <v>21</v>
      </c>
      <c r="D56" s="166"/>
      <c r="E56" s="167"/>
      <c r="F56" s="176"/>
      <c r="G56" s="177"/>
      <c r="H56" s="178"/>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row>
    <row r="57" spans="1:43" ht="18.5">
      <c r="A57" s="6"/>
      <c r="B57" s="6"/>
      <c r="C57" s="173" t="s">
        <v>93</v>
      </c>
      <c r="D57" s="174"/>
      <c r="E57" s="175"/>
      <c r="F57" s="173"/>
      <c r="G57" s="174"/>
      <c r="H57" s="175"/>
      <c r="I57" s="78"/>
      <c r="J57" s="78"/>
      <c r="K57" s="78"/>
      <c r="L57" s="78"/>
      <c r="M57" s="78"/>
      <c r="N57" s="78"/>
      <c r="O57" s="78"/>
      <c r="P57" s="78"/>
      <c r="Q57" s="78"/>
      <c r="R57" s="78"/>
      <c r="S57" s="78"/>
      <c r="T57" s="78"/>
      <c r="U57" s="78"/>
      <c r="V57" s="78"/>
      <c r="W57" s="78"/>
      <c r="X57" s="78"/>
      <c r="Y57" s="78"/>
      <c r="Z57" s="78"/>
      <c r="AA57" s="78"/>
      <c r="AB57" s="81"/>
      <c r="AC57" s="81"/>
      <c r="AD57" s="81"/>
      <c r="AE57" s="81"/>
      <c r="AF57" s="81"/>
      <c r="AG57" s="81"/>
      <c r="AH57" s="81"/>
      <c r="AI57" s="81"/>
      <c r="AJ57" s="81"/>
      <c r="AK57" s="81"/>
      <c r="AL57" s="81"/>
      <c r="AM57" s="81"/>
      <c r="AN57" s="81"/>
      <c r="AO57" s="81"/>
      <c r="AP57" s="81"/>
      <c r="AQ57" s="81"/>
    </row>
    <row r="58" spans="1:43" ht="15.5">
      <c r="A58" s="82"/>
      <c r="B58" s="132" t="s">
        <v>94</v>
      </c>
      <c r="C58" s="165">
        <f>15-(COUNTIF(C42:E56,"does not meet expectations - 0 points"))</f>
        <v>15</v>
      </c>
      <c r="D58" s="166"/>
      <c r="E58" s="167"/>
      <c r="F58" s="165"/>
      <c r="G58" s="166"/>
      <c r="H58" s="167"/>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row>
    <row r="59" spans="1:43" ht="15.5">
      <c r="A59" s="84"/>
      <c r="B59" s="10"/>
      <c r="C59" s="83"/>
      <c r="D59" s="83"/>
      <c r="E59" s="83"/>
      <c r="F59" s="87"/>
      <c r="G59" s="87"/>
      <c r="H59" s="88"/>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row>
    <row r="60" spans="1:43" ht="208.5" customHeight="1">
      <c r="A60" s="131" t="s">
        <v>95</v>
      </c>
      <c r="B60" s="168" t="s">
        <v>96</v>
      </c>
      <c r="C60" s="168"/>
      <c r="D60" s="168"/>
      <c r="E60" s="168"/>
      <c r="F60" s="168"/>
      <c r="G60" s="168"/>
      <c r="H60" s="169"/>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row>
    <row r="61" spans="1:43" ht="15.5" hidden="1">
      <c r="A61" s="84"/>
      <c r="B61" s="10"/>
      <c r="C61" s="83"/>
      <c r="D61" s="83"/>
      <c r="E61" s="83"/>
      <c r="F61" s="97"/>
      <c r="G61" s="97"/>
      <c r="H61" s="97"/>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row>
    <row r="62" spans="1:43" hidden="1">
      <c r="A62" s="81"/>
      <c r="B62" s="81"/>
      <c r="C62" s="85"/>
      <c r="D62" s="85"/>
      <c r="E62" s="85"/>
      <c r="F62" s="85"/>
      <c r="G62" s="85"/>
      <c r="H62" s="85"/>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row>
    <row r="63" spans="1:43" hidden="1">
      <c r="A63" s="81"/>
      <c r="B63" s="81"/>
      <c r="C63" s="85"/>
      <c r="D63" s="85"/>
      <c r="E63" s="85"/>
      <c r="F63" s="85"/>
      <c r="G63" s="85"/>
      <c r="H63" s="85"/>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row>
    <row r="64" spans="1:43" hidden="1">
      <c r="A64" s="81"/>
      <c r="B64" s="81"/>
      <c r="C64" s="85"/>
      <c r="D64" s="85"/>
      <c r="E64" s="85"/>
      <c r="F64" s="85"/>
      <c r="G64" s="85"/>
      <c r="H64" s="85"/>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row>
    <row r="65" spans="1:43" hidden="1">
      <c r="A65" s="81"/>
      <c r="B65" s="81"/>
      <c r="C65" s="85"/>
      <c r="D65" s="85"/>
      <c r="E65" s="85"/>
      <c r="F65" s="85"/>
      <c r="G65" s="85"/>
      <c r="H65" s="85"/>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row>
  </sheetData>
  <mergeCells count="100">
    <mergeCell ref="C18:E18"/>
    <mergeCell ref="F18:H18"/>
    <mergeCell ref="C50:E50"/>
    <mergeCell ref="F42:H42"/>
    <mergeCell ref="C30:E30"/>
    <mergeCell ref="F30:H30"/>
    <mergeCell ref="A2:D2"/>
    <mergeCell ref="A3:B3"/>
    <mergeCell ref="A4:B4"/>
    <mergeCell ref="A5:B5"/>
    <mergeCell ref="A6:D6"/>
    <mergeCell ref="A7:H7"/>
    <mergeCell ref="C36:H36"/>
    <mergeCell ref="I12:M12"/>
    <mergeCell ref="F51:H51"/>
    <mergeCell ref="F52:H52"/>
    <mergeCell ref="C48:E48"/>
    <mergeCell ref="A8:H8"/>
    <mergeCell ref="A9:H9"/>
    <mergeCell ref="A10:H10"/>
    <mergeCell ref="A11:H11"/>
    <mergeCell ref="F28:H28"/>
    <mergeCell ref="F41:H41"/>
    <mergeCell ref="F31:H31"/>
    <mergeCell ref="C33:E33"/>
    <mergeCell ref="C31:E31"/>
    <mergeCell ref="F48:H48"/>
    <mergeCell ref="F14:H14"/>
    <mergeCell ref="C13:E13"/>
    <mergeCell ref="F13:H13"/>
    <mergeCell ref="C14:E14"/>
    <mergeCell ref="C16:E16"/>
    <mergeCell ref="C15:E15"/>
    <mergeCell ref="F15:H15"/>
    <mergeCell ref="C41:E41"/>
    <mergeCell ref="A1:H1"/>
    <mergeCell ref="A12:H12"/>
    <mergeCell ref="A40:H40"/>
    <mergeCell ref="F21:H21"/>
    <mergeCell ref="C22:E22"/>
    <mergeCell ref="F22:H22"/>
    <mergeCell ref="C23:E23"/>
    <mergeCell ref="F23:H23"/>
    <mergeCell ref="C24:E24"/>
    <mergeCell ref="F24:H24"/>
    <mergeCell ref="C26:E26"/>
    <mergeCell ref="F26:H26"/>
    <mergeCell ref="C27:E27"/>
    <mergeCell ref="F27:H27"/>
    <mergeCell ref="C17:E17"/>
    <mergeCell ref="C58:E58"/>
    <mergeCell ref="F58:H58"/>
    <mergeCell ref="C51:E51"/>
    <mergeCell ref="C52:E52"/>
    <mergeCell ref="C54:E54"/>
    <mergeCell ref="F54:H54"/>
    <mergeCell ref="C56:E56"/>
    <mergeCell ref="F56:H56"/>
    <mergeCell ref="C55:E55"/>
    <mergeCell ref="F55:H55"/>
    <mergeCell ref="C53:E53"/>
    <mergeCell ref="F53:H53"/>
    <mergeCell ref="C43:E43"/>
    <mergeCell ref="F43:H43"/>
    <mergeCell ref="C42:E42"/>
    <mergeCell ref="C57:E57"/>
    <mergeCell ref="F57:H57"/>
    <mergeCell ref="C49:E49"/>
    <mergeCell ref="F49:H49"/>
    <mergeCell ref="F50:H50"/>
    <mergeCell ref="C44:E44"/>
    <mergeCell ref="F44:H44"/>
    <mergeCell ref="C45:E45"/>
    <mergeCell ref="F45:H45"/>
    <mergeCell ref="C46:E46"/>
    <mergeCell ref="F46:H46"/>
    <mergeCell ref="C47:E47"/>
    <mergeCell ref="F47:H47"/>
    <mergeCell ref="B60:H60"/>
    <mergeCell ref="F16:H16"/>
    <mergeCell ref="F17:H17"/>
    <mergeCell ref="F20:H20"/>
    <mergeCell ref="F25:H25"/>
    <mergeCell ref="C19:E19"/>
    <mergeCell ref="F19:H19"/>
    <mergeCell ref="C21:E21"/>
    <mergeCell ref="C25:E25"/>
    <mergeCell ref="C20:E20"/>
    <mergeCell ref="F33:H33"/>
    <mergeCell ref="C32:E32"/>
    <mergeCell ref="F32:H32"/>
    <mergeCell ref="C35:E35"/>
    <mergeCell ref="F35:H35"/>
    <mergeCell ref="C34:E34"/>
    <mergeCell ref="C29:E29"/>
    <mergeCell ref="F29:H29"/>
    <mergeCell ref="C28:E28"/>
    <mergeCell ref="B37:H37"/>
    <mergeCell ref="B38:H38"/>
    <mergeCell ref="F34:H34"/>
  </mergeCells>
  <dataValidations count="1">
    <dataValidation type="list" allowBlank="1" sqref="F42:F56 C14:C33 C42:C56 F14:F33"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6"/>
  <sheetViews>
    <sheetView zoomScaleNormal="100" workbookViewId="0">
      <selection activeCell="A5" sqref="A5:E5"/>
    </sheetView>
  </sheetViews>
  <sheetFormatPr defaultColWidth="0" defaultRowHeight="14.5" zeroHeight="1"/>
  <cols>
    <col min="1" max="1" width="36" customWidth="1"/>
    <col min="2" max="2" width="25.26953125" style="35" customWidth="1"/>
    <col min="3" max="3" width="26.26953125" customWidth="1"/>
    <col min="4" max="4" width="41.1796875" customWidth="1"/>
    <col min="5" max="5" width="41.7265625" customWidth="1"/>
  </cols>
  <sheetData>
    <row r="1" spans="1:8" ht="29.25" customHeight="1">
      <c r="A1" s="226" t="s">
        <v>97</v>
      </c>
      <c r="B1" s="226"/>
      <c r="C1" s="226"/>
      <c r="D1" s="226"/>
      <c r="E1" s="227"/>
    </row>
    <row r="2" spans="1:8" s="12" customFormat="1" ht="61.5" customHeight="1">
      <c r="A2" s="228" t="s">
        <v>98</v>
      </c>
      <c r="B2" s="228"/>
      <c r="C2" s="228"/>
      <c r="D2" s="228"/>
      <c r="E2" s="229"/>
    </row>
    <row r="3" spans="1:8" ht="36" customHeight="1">
      <c r="A3" s="230" t="s">
        <v>99</v>
      </c>
      <c r="B3" s="230"/>
      <c r="C3" s="230"/>
      <c r="D3" s="230"/>
      <c r="E3" s="231"/>
    </row>
    <row r="4" spans="1:8" s="13" customFormat="1" ht="56.25" customHeight="1">
      <c r="A4" s="230" t="s">
        <v>100</v>
      </c>
      <c r="B4" s="230"/>
      <c r="C4" s="230"/>
      <c r="D4" s="230"/>
      <c r="E4" s="231"/>
    </row>
    <row r="5" spans="1:8" s="13" customFormat="1" ht="57" customHeight="1">
      <c r="A5" s="232" t="s">
        <v>101</v>
      </c>
      <c r="B5" s="232"/>
      <c r="C5" s="232"/>
      <c r="D5" s="232"/>
      <c r="E5" s="233"/>
    </row>
    <row r="6" spans="1:8" s="14" customFormat="1" ht="15.75" customHeight="1">
      <c r="A6" s="224" t="s">
        <v>102</v>
      </c>
      <c r="B6" s="224"/>
      <c r="C6" s="224"/>
      <c r="D6" s="224"/>
      <c r="E6" s="225"/>
    </row>
    <row r="7" spans="1:8" s="18" customFormat="1" ht="15.75" customHeight="1">
      <c r="A7" s="15" t="s">
        <v>103</v>
      </c>
      <c r="B7" s="16" t="s">
        <v>104</v>
      </c>
      <c r="C7" s="16" t="s">
        <v>105</v>
      </c>
      <c r="D7" s="16" t="s">
        <v>106</v>
      </c>
      <c r="E7" s="17" t="s">
        <v>107</v>
      </c>
    </row>
    <row r="8" spans="1:8" s="12" customFormat="1" ht="54.75" customHeight="1">
      <c r="A8" s="19" t="s">
        <v>18</v>
      </c>
      <c r="B8" s="20">
        <f>'Design &amp; Usability'!C20</f>
        <v>6</v>
      </c>
      <c r="C8" s="21" t="s">
        <v>108</v>
      </c>
      <c r="D8" s="215" t="s">
        <v>109</v>
      </c>
      <c r="E8" s="218" t="str">
        <f>IF(B9="Yes", IF((B8+B10)&gt;7, "Meets Expectatations", IF((B8+B10)&lt;6, "Does Not Meet Expectations", "Partially Meets Expectations")), "Does Not Meet Expectations")</f>
        <v>Meets Expectatations</v>
      </c>
    </row>
    <row r="9" spans="1:8" s="12" customFormat="1" ht="54.75" customHeight="1">
      <c r="A9" s="39" t="s">
        <v>110</v>
      </c>
      <c r="B9" s="33" t="s">
        <v>111</v>
      </c>
      <c r="C9" s="34" t="s">
        <v>112</v>
      </c>
      <c r="D9" s="216"/>
      <c r="E9" s="219"/>
    </row>
    <row r="10" spans="1:8" s="12" customFormat="1" ht="60.75" customHeight="1">
      <c r="A10" s="22" t="s">
        <v>31</v>
      </c>
      <c r="B10" s="23">
        <f>'Design &amp; Usability'!C32</f>
        <v>7</v>
      </c>
      <c r="C10" s="24" t="s">
        <v>113</v>
      </c>
      <c r="D10" s="217"/>
      <c r="E10" s="220"/>
    </row>
    <row r="11" spans="1:8" s="13" customFormat="1" ht="15" customHeight="1">
      <c r="A11" s="25"/>
      <c r="B11" s="26"/>
      <c r="C11" s="27"/>
      <c r="D11" s="27"/>
      <c r="E11" s="27"/>
    </row>
    <row r="12" spans="1:8" s="31" customFormat="1" ht="15.75" customHeight="1">
      <c r="A12" s="221" t="s">
        <v>114</v>
      </c>
      <c r="B12" s="222"/>
      <c r="C12" s="222"/>
      <c r="D12" s="222"/>
      <c r="E12" s="223"/>
      <c r="F12" s="77"/>
      <c r="G12" s="77"/>
      <c r="H12" s="77"/>
    </row>
    <row r="13" spans="1:8" s="32" customFormat="1" ht="15.75" customHeight="1">
      <c r="A13" s="36" t="s">
        <v>115</v>
      </c>
      <c r="B13" s="28" t="s">
        <v>104</v>
      </c>
      <c r="C13" s="28" t="s">
        <v>105</v>
      </c>
      <c r="D13" s="28" t="s">
        <v>106</v>
      </c>
      <c r="E13" s="37" t="s">
        <v>116</v>
      </c>
    </row>
    <row r="14" spans="1:8" s="12" customFormat="1" ht="43.5">
      <c r="A14" s="38" t="s">
        <v>117</v>
      </c>
      <c r="B14" s="20">
        <f>Phonics!C35</f>
        <v>20</v>
      </c>
      <c r="C14" s="21" t="s">
        <v>118</v>
      </c>
      <c r="D14" s="29" t="s">
        <v>119</v>
      </c>
      <c r="E14" s="42" t="str">
        <f>IF(B14&gt;15, "Meets Expectatations", IF(B14&lt;12, "Does Not Meet Expectations", "Partially Meets Expectations"))</f>
        <v>Meets Expectatations</v>
      </c>
    </row>
    <row r="15" spans="1:8" s="12" customFormat="1" ht="43.5">
      <c r="A15" s="38" t="s">
        <v>120</v>
      </c>
      <c r="B15" s="20">
        <f>Phonics!F35</f>
        <v>20</v>
      </c>
      <c r="C15" s="21" t="s">
        <v>118</v>
      </c>
      <c r="D15" s="29" t="s">
        <v>119</v>
      </c>
      <c r="E15" s="42" t="str">
        <f t="shared" ref="E15" si="0">IF(B15&gt;15, "Meets Expectatations", IF(B15&lt;12, "Does Not Meet Expectations", "Partially Meets Expectations"))</f>
        <v>Meets Expectatations</v>
      </c>
      <c r="F15" s="30"/>
      <c r="G15" s="30"/>
      <c r="H15" s="30"/>
    </row>
    <row r="16" spans="1:8" s="12" customFormat="1" ht="43.5">
      <c r="A16" s="38" t="s">
        <v>121</v>
      </c>
      <c r="B16" s="20">
        <f>Phonics!C58</f>
        <v>15</v>
      </c>
      <c r="C16" s="21" t="s">
        <v>122</v>
      </c>
      <c r="D16" s="29" t="s">
        <v>123</v>
      </c>
      <c r="E16" s="42" t="str">
        <f>IF(B16&gt;11, "Meets Expectatations", IF(B16&lt;7, "Does Not Meet Expectations", "Partially Meets Expectations"))</f>
        <v>Meets Expectatations</v>
      </c>
    </row>
  </sheetData>
  <sheetProtection algorithmName="SHA-512" hashValue="iduy4pvI5dMFKETYGGTqx81dP9we25/+4BvRLPQXLGrQaoSZQc90KIrQINIqNyc0uVCcpA1IRyVmrEhWpR86Dw==" saltValue="xxX/6H0UNS1hbERRfOUDTQ==" spinCount="100000" sheet="1" objects="1" scenarios="1"/>
  <mergeCells count="9">
    <mergeCell ref="D8:D10"/>
    <mergeCell ref="E8:E10"/>
    <mergeCell ref="A12:E12"/>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0" sqref="A20:XFD1048576"/>
    </sheetView>
  </sheetViews>
  <sheetFormatPr defaultColWidth="0" defaultRowHeight="15.75" customHeight="1" zeroHeight="1"/>
  <cols>
    <col min="1" max="1" width="41.453125" style="48" customWidth="1"/>
    <col min="2" max="2" width="10.81640625" style="61" customWidth="1"/>
    <col min="3" max="3" width="43.453125" style="61" customWidth="1"/>
    <col min="4" max="16384" width="0" style="48" hidden="1"/>
  </cols>
  <sheetData>
    <row r="1" spans="1:4" s="47" customFormat="1" ht="15.5">
      <c r="A1" s="234" t="s">
        <v>0</v>
      </c>
      <c r="B1" s="235"/>
      <c r="C1" s="236"/>
      <c r="D1" s="133"/>
    </row>
    <row r="2" spans="1:4" ht="15.5">
      <c r="A2" s="237" t="s">
        <v>124</v>
      </c>
      <c r="B2" s="238"/>
      <c r="C2" s="239"/>
      <c r="D2" s="89"/>
    </row>
    <row r="3" spans="1:4" s="49" customFormat="1" ht="15.5">
      <c r="A3" s="240" t="s">
        <v>2</v>
      </c>
      <c r="B3" s="241"/>
      <c r="C3" s="242"/>
      <c r="D3" s="134"/>
    </row>
    <row r="4" spans="1:4" s="50" customFormat="1" ht="145.5" customHeight="1">
      <c r="A4" s="243" t="s">
        <v>125</v>
      </c>
      <c r="B4" s="244"/>
      <c r="C4" s="245"/>
      <c r="D4" s="135"/>
    </row>
    <row r="5" spans="1:4" s="49" customFormat="1" ht="31">
      <c r="A5" s="51"/>
      <c r="B5" s="52" t="s">
        <v>126</v>
      </c>
      <c r="C5" s="53" t="s">
        <v>127</v>
      </c>
      <c r="D5" s="134"/>
    </row>
    <row r="6" spans="1:4" s="49" customFormat="1" ht="15.5">
      <c r="A6" s="54" t="s">
        <v>128</v>
      </c>
      <c r="B6" s="55" t="s">
        <v>111</v>
      </c>
      <c r="C6" s="56"/>
      <c r="D6" s="134"/>
    </row>
    <row r="7" spans="1:4" ht="15.5">
      <c r="A7" s="57" t="s">
        <v>129</v>
      </c>
      <c r="B7" s="58" t="s">
        <v>130</v>
      </c>
      <c r="C7" s="91"/>
      <c r="D7" s="89"/>
    </row>
    <row r="8" spans="1:4" ht="31">
      <c r="A8" s="57" t="s">
        <v>131</v>
      </c>
      <c r="B8" s="58" t="s">
        <v>130</v>
      </c>
      <c r="C8" s="92"/>
      <c r="D8" s="89"/>
    </row>
    <row r="9" spans="1:4" ht="31">
      <c r="A9" s="57" t="s">
        <v>132</v>
      </c>
      <c r="B9" s="58" t="s">
        <v>130</v>
      </c>
      <c r="C9" s="91"/>
      <c r="D9" s="89"/>
    </row>
    <row r="10" spans="1:4" ht="31">
      <c r="A10" s="57" t="s">
        <v>133</v>
      </c>
      <c r="B10" s="58" t="s">
        <v>130</v>
      </c>
      <c r="C10" s="92"/>
      <c r="D10" s="89"/>
    </row>
    <row r="11" spans="1:4" ht="15.5">
      <c r="A11" s="57" t="s">
        <v>134</v>
      </c>
      <c r="B11" s="58" t="s">
        <v>130</v>
      </c>
      <c r="C11" s="92"/>
      <c r="D11" s="89"/>
    </row>
    <row r="12" spans="1:4" ht="15.5">
      <c r="A12" s="57" t="s">
        <v>135</v>
      </c>
      <c r="B12" s="58" t="s">
        <v>130</v>
      </c>
      <c r="C12" s="92"/>
      <c r="D12" s="89"/>
    </row>
    <row r="13" spans="1:4" ht="31">
      <c r="A13" s="57" t="s">
        <v>136</v>
      </c>
      <c r="B13" s="58" t="s">
        <v>130</v>
      </c>
      <c r="C13" s="92"/>
      <c r="D13" s="89"/>
    </row>
    <row r="14" spans="1:4" ht="31">
      <c r="A14" s="57" t="s">
        <v>137</v>
      </c>
      <c r="B14" s="58" t="s">
        <v>130</v>
      </c>
      <c r="C14" s="93"/>
      <c r="D14" s="89"/>
    </row>
    <row r="15" spans="1:4" ht="31">
      <c r="A15" s="57" t="s">
        <v>138</v>
      </c>
      <c r="B15" s="58" t="s">
        <v>130</v>
      </c>
      <c r="C15" s="93"/>
      <c r="D15" s="89"/>
    </row>
    <row r="16" spans="1:4" ht="15.5">
      <c r="A16" s="57" t="s">
        <v>139</v>
      </c>
      <c r="B16" s="58" t="s">
        <v>130</v>
      </c>
      <c r="C16" s="94"/>
      <c r="D16" s="89"/>
    </row>
    <row r="17" spans="1:4" ht="46.5">
      <c r="A17" s="57" t="s">
        <v>140</v>
      </c>
      <c r="B17" s="58" t="s">
        <v>130</v>
      </c>
      <c r="C17" s="94"/>
      <c r="D17" s="89"/>
    </row>
    <row r="18" spans="1:4" ht="46.5">
      <c r="A18" s="57" t="s">
        <v>141</v>
      </c>
      <c r="B18" s="58" t="s">
        <v>130</v>
      </c>
      <c r="C18" s="94"/>
      <c r="D18" s="89"/>
    </row>
    <row r="19" spans="1:4" ht="62">
      <c r="A19" s="59" t="s">
        <v>142</v>
      </c>
      <c r="B19" s="60" t="s">
        <v>130</v>
      </c>
      <c r="C19" s="95"/>
      <c r="D19" s="89"/>
    </row>
    <row r="20" spans="1:4" ht="15.5" hidden="1">
      <c r="A20" s="89"/>
      <c r="B20" s="90"/>
      <c r="C20" s="90"/>
      <c r="D20" s="89"/>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3.xml><?xml version="1.0" encoding="utf-8"?>
<ds:datastoreItem xmlns:ds="http://schemas.openxmlformats.org/officeDocument/2006/customXml" ds:itemID="{77CEF685-EF6E-40F3-B63A-C3DB2073F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Phonics</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