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ACED4E5E-B10D-4980-9136-7D09AA22BFF8}" xr6:coauthVersionLast="47" xr6:coauthVersionMax="47" xr10:uidLastSave="{00000000-0000-0000-0000-000000000000}"/>
  <bookViews>
    <workbookView xWindow="-27660" yWindow="1140" windowWidth="21600" windowHeight="11175" firstSheet="1" activeTab="1" xr2:uid="{00000000-000D-0000-FFFF-FFFF00000000}"/>
  </bookViews>
  <sheets>
    <sheet name="Introduction" sheetId="23" r:id="rId1"/>
    <sheet name="Design &amp; Usability" sheetId="25" r:id="rId2"/>
    <sheet name="Vocabulary" sheetId="20" r:id="rId3"/>
    <sheet name="Supplemental Rating Summary" sheetId="26" r:id="rId4"/>
    <sheet name="Accessibility Assurance" sheetId="27" r:id="rId5"/>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5" i="20" l="1"/>
  <c r="A4" i="20"/>
  <c r="A3" i="20"/>
  <c r="B10" i="26" l="1"/>
  <c r="B8" i="26"/>
  <c r="E8" i="26" s="1"/>
  <c r="C64" i="20"/>
  <c r="B18" i="26" s="1"/>
  <c r="E18" i="26" s="1"/>
  <c r="E82" i="20"/>
  <c r="B21" i="26" s="1"/>
  <c r="E21" i="26" s="1"/>
  <c r="G82" i="20"/>
  <c r="B22" i="26" s="1"/>
  <c r="E22" i="26" s="1"/>
  <c r="C82" i="20"/>
  <c r="B20" i="26" s="1"/>
  <c r="E20" i="26" s="1"/>
  <c r="F64" i="20"/>
  <c r="B19" i="26" s="1"/>
  <c r="E19" i="26" s="1"/>
  <c r="F25" i="20"/>
  <c r="B15" i="26" s="1"/>
  <c r="E15" i="26" s="1"/>
  <c r="C25" i="20"/>
  <c r="B14" i="26" s="1"/>
  <c r="E14" i="26" s="1"/>
  <c r="B17" i="26"/>
  <c r="E17" i="26" s="1"/>
  <c r="B16" i="26"/>
  <c r="E16" i="26" s="1"/>
</calcChain>
</file>

<file path=xl/sharedStrings.xml><?xml version="1.0" encoding="utf-8"?>
<sst xmlns="http://schemas.openxmlformats.org/spreadsheetml/2006/main" count="363" uniqueCount="186">
  <si>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</si>
  <si>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</si>
  <si>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</si>
  <si>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</si>
  <si>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</si>
  <si>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</si>
  <si>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</si>
  <si>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October 13, 2023</t>
  </si>
  <si>
    <t>Name of Provider: EPS OPERATIONS, LLC</t>
  </si>
  <si>
    <t>Product Title and Edition: Wordly Wise Family - Wordly Wise 3000; Wordly Wise i3000: Online, Student Workbooks, and Teacher Guide</t>
  </si>
  <si>
    <t>Publication Year: 2017</t>
  </si>
  <si>
    <t xml:space="preserve">Important: </t>
  </si>
  <si>
    <r>
      <rPr>
        <b/>
        <u/>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</si>
  <si>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</si>
  <si>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 xml:space="preserve">Rating Definitions: </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</si>
  <si>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</si>
  <si>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</si>
  <si>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</si>
  <si>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</si>
  <si>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</si>
  <si>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</si>
  <si>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</si>
  <si>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</si>
  <si>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</si>
  <si>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</si>
  <si>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</si>
  <si>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</si>
  <si>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</si>
  <si>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This program meets expectations for Instructional Design and Usability and Support with a score of 11 out of 13 points. 
The program received a score of 6 out of 6 points for Instructional Design. This explicit, research-based vocabulary program is designed to be used with any core reading program and targets specific grade levels by providing additional support, practice, and instructional opportunities for students. Wordly Wise may be used to support learners during both Tier 2 and Tier 3 instruction in MTSS models and does not promote the use of three-cueing strategies for word recognition. Wordly Wise recognizes the tiered approach to vocabulary instruction promoted by Beck, McKeown, and Kucan and includes primarily Tier 2 words with some selected Tier 3 words in the series of lessons. The vocabulary word lists have been systematically created, and word selection criteria are clearly outlined and based on research. Wordly Wise offers opportunities for assessment that include self-assessment by students with knowledge ratings and assessment checklists for each lesson. In addition, cumulative, midterm, and final assessments are provided.</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</si>
  <si>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</si>
  <si>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</si>
  <si>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</si>
  <si>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</si>
  <si>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</si>
  <si>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</si>
  <si>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</si>
  <si>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</si>
  <si>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t>Does Not Meet Expectations - 0 points</t>
  </si>
  <si>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</si>
  <si>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</si>
  <si>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This program received a score of 5 out of 7 points for Usability and Support. The program materials are well-organized, and lessons are ordered in a repeated, predictable format. The teacher pages are concise and easy to navigate, and directions for managing the online portion of the program are clear. For example, users are provided with information about how to set up online accounts and how to add students to their classes through written directions and screenshots. Instructions are also included that establish how to assign lessons in the online portal. The program is flexible and may be used in any environment as long as internet access is available. The Overview and Pacing Guide provides many options for the timing of instruction, and the scope and sequence provide guidance on how materials from this supplemental program can be used with core instruction.  
The program did not receive points in the following areas: professional development for teachers and clear methods for connecting supplemental resources to core programs. Wordly Wise does not address how users can access professional development that is aligned to this supplemental instructional program.  In addition, explicit methods to connect core programs and Wordly Wise are not outlined in any of the program materials. No direct teacher language or routines for corrective feedback are found to connect the two programs. While information is provided on how to access assessments and the metrics included, guidance on how to interpret assessment results is not found.</t>
  </si>
  <si>
    <t>Subtotal  (7 points max)</t>
  </si>
  <si>
    <t>Supplemental Instructional Program Review Rubric for Vocabulary
Submission Information</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</si>
  <si>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</si>
  <si>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t>Grade K-1: Vocabulary</t>
  </si>
  <si>
    <t>Kindergarten Meets/Does Not Meet</t>
  </si>
  <si>
    <t>First Grade Meets/Does Not Meet</t>
  </si>
  <si>
    <r>
      <rPr>
        <sz val="11"/>
        <color rgb="FF000000"/>
        <rFont val="Calibri"/>
        <family val="2"/>
      </rPr>
      <t xml:space="preserve">There is a </t>
    </r>
    <r>
      <rPr>
        <b/>
        <sz val="11"/>
        <color rgb="FF000000"/>
        <rFont val="Calibri"/>
        <family val="2"/>
      </rPr>
      <t xml:space="preserve">detailed </t>
    </r>
    <r>
      <rPr>
        <sz val="11"/>
        <color rgb="FF000000"/>
        <rFont val="Calibri"/>
        <family val="2"/>
      </rPr>
      <t xml:space="preserve">scope and sequence of </t>
    </r>
    <r>
      <rPr>
        <b/>
        <sz val="11"/>
        <color rgb="FF000000"/>
        <rFont val="Calibri"/>
        <family val="2"/>
      </rPr>
      <t>vocabulary</t>
    </r>
    <r>
      <rPr>
        <sz val="11"/>
        <color rgb="FF000000"/>
        <rFont val="Calibri"/>
        <family val="2"/>
      </rPr>
      <t xml:space="preserve"> skills.</t>
    </r>
  </si>
  <si>
    <r>
      <rPr>
        <sz val="11"/>
        <color rgb="FF000000"/>
        <rFont val="Calibri"/>
        <family val="2"/>
      </rP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</si>
  <si>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rPr>
        <sz val="11"/>
        <color rgb="FF000000"/>
        <rFont val="Calibri"/>
        <family val="2"/>
      </rPr>
      <t xml:space="preserve">New words are </t>
    </r>
    <r>
      <rPr>
        <b/>
        <sz val="11"/>
        <color rgb="FF000000"/>
        <rFont val="Calibri"/>
        <family val="2"/>
      </rPr>
      <t xml:space="preserve">explicitly modeled </t>
    </r>
    <r>
      <rPr>
        <sz val="11"/>
        <color rgb="FF000000"/>
        <rFont val="Calibri"/>
        <family val="2"/>
      </rPr>
      <t xml:space="preserve">using student-friendly definitions, multiple examples and non-examples, and students are given opportunity to </t>
    </r>
    <r>
      <rPr>
        <b/>
        <sz val="11"/>
        <color rgb="FF000000"/>
        <rFont val="Calibri"/>
        <family val="2"/>
      </rPr>
      <t>practice</t>
    </r>
    <r>
      <rPr>
        <sz val="11"/>
        <color rgb="FF000000"/>
        <rFont val="Calibri"/>
        <family val="2"/>
      </rPr>
      <t xml:space="preserve"> using the words.</t>
    </r>
  </si>
  <si>
    <r>
      <rPr>
        <sz val="11"/>
        <color rgb="FF000000"/>
        <rFont val="Calibri"/>
        <family val="2"/>
      </rPr>
      <t xml:space="preserve">Words that have been taught are </t>
    </r>
    <r>
      <rPr>
        <b/>
        <sz val="11"/>
        <color rgb="FF000000"/>
        <rFont val="Calibri"/>
        <family val="2"/>
      </rPr>
      <t>repeated multiple</t>
    </r>
    <r>
      <rPr>
        <sz val="11"/>
        <color rgb="FF000000"/>
        <rFont val="Calibri"/>
        <family val="2"/>
      </rPr>
      <t xml:space="preserve"> times in a </t>
    </r>
    <r>
      <rPr>
        <b/>
        <sz val="11"/>
        <color rgb="FF000000"/>
        <rFont val="Calibri"/>
        <family val="2"/>
      </rPr>
      <t>variety of contexts.</t>
    </r>
  </si>
  <si>
    <r>
      <rPr>
        <sz val="11"/>
        <color rgb="FF000000"/>
        <rFont val="Calibri"/>
        <family val="2"/>
      </rPr>
      <t xml:space="preserve">New words are </t>
    </r>
    <r>
      <rPr>
        <b/>
        <sz val="11"/>
        <color rgb="FF000000"/>
        <rFont val="Calibri"/>
        <family val="2"/>
      </rPr>
      <t>integrated</t>
    </r>
    <r>
      <rPr>
        <sz val="11"/>
        <color rgb="FF000000"/>
        <rFont val="Calibri"/>
        <family val="2"/>
      </rPr>
      <t xml:space="preserve"> 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</si>
  <si>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rPr>
        <sz val="11"/>
        <color rgb="FF000000"/>
        <rFont val="Calibri"/>
        <family val="2"/>
      </rPr>
      <t xml:space="preserve">There is </t>
    </r>
    <r>
      <rPr>
        <b/>
        <sz val="11"/>
        <color rgb="FF000000"/>
        <rFont val="Calibri"/>
        <family val="2"/>
      </rPr>
      <t xml:space="preserve">cumulative review and practice </t>
    </r>
    <r>
      <rPr>
        <sz val="11"/>
        <color rgb="FF000000"/>
        <rFont val="Calibri"/>
        <family val="2"/>
      </rPr>
      <t>of previously learned words.</t>
    </r>
  </si>
  <si>
    <r>
      <rPr>
        <sz val="11"/>
        <color rgb="FF000000"/>
        <rFont val="Calibri"/>
        <family val="2"/>
      </rPr>
      <t xml:space="preserve">Students are </t>
    </r>
    <r>
      <rPr>
        <b/>
        <sz val="11"/>
        <color rgb="FF000000"/>
        <rFont val="Calibri"/>
        <family val="2"/>
      </rPr>
      <t>exposed to a breadth</t>
    </r>
    <r>
      <rPr>
        <sz val="11"/>
        <color rgb="FF000000"/>
        <rFont val="Calibri"/>
        <family val="2"/>
      </rPr>
      <t xml:space="preserve"> of vocabulary words through high-quality text. </t>
    </r>
  </si>
  <si>
    <r>
      <rPr>
        <sz val="11"/>
        <color rgb="FF000000"/>
        <rFont val="Calibri"/>
        <family val="2"/>
      </rP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explicitly and systematically</t>
    </r>
    <r>
      <rPr>
        <sz val="11"/>
        <color rgb="FF000000"/>
        <rFont val="Calibri"/>
        <family val="2"/>
      </rPr>
      <t xml:space="preserve"> to support the development of word meaning through knowledge of </t>
    </r>
    <r>
      <rPr>
        <b/>
        <sz val="11"/>
        <color rgb="FF000000"/>
        <rFont val="Calibri"/>
        <family val="2"/>
      </rPr>
      <t xml:space="preserve">base words, simple prefixes and suffixes </t>
    </r>
    <r>
      <rPr>
        <sz val="11"/>
        <color rgb="FF000000"/>
        <rFont val="Calibri"/>
        <family val="2"/>
      </rPr>
      <t xml:space="preserve">(e.g. plural </t>
    </r>
    <r>
      <rPr>
        <i/>
        <sz val="11"/>
        <color rgb="FF000000"/>
        <rFont val="Calibri"/>
        <family val="2"/>
      </rPr>
      <t>s</t>
    </r>
    <r>
      <rPr>
        <sz val="11"/>
        <color rgb="FF000000"/>
        <rFont val="Calibri"/>
        <family val="2"/>
      </rPr>
      <t xml:space="preserve">, </t>
    </r>
    <r>
      <rPr>
        <i/>
        <sz val="11"/>
        <color rgb="FF000000"/>
        <rFont val="Calibri"/>
        <family val="2"/>
      </rPr>
      <t>ing</t>
    </r>
    <r>
      <rPr>
        <sz val="11"/>
        <color rgb="FF000000"/>
        <rFont val="Calibri"/>
        <family val="2"/>
      </rPr>
      <t>).</t>
    </r>
  </si>
  <si>
    <r>
      <rPr>
        <sz val="11"/>
        <color rgb="FF000000"/>
        <rFont val="Calibri"/>
        <family val="2"/>
      </rPr>
      <t xml:space="preserve">Students are asked to </t>
    </r>
    <r>
      <rPr>
        <b/>
        <sz val="11"/>
        <color rgb="FF000000"/>
        <rFont val="Calibri"/>
        <family val="2"/>
      </rPr>
      <t>demonstrate understanding</t>
    </r>
    <r>
      <rPr>
        <sz val="11"/>
        <color rgb="FF000000"/>
        <rFont val="Calibri"/>
        <family val="2"/>
      </rPr>
      <t xml:space="preserve"> of word meaning by using </t>
    </r>
    <r>
      <rPr>
        <b/>
        <sz val="11"/>
        <color rgb="FF000000"/>
        <rFont val="Calibri"/>
        <family val="2"/>
      </rPr>
      <t>words in oral sentences.</t>
    </r>
  </si>
  <si>
    <r>
      <rPr>
        <sz val="11"/>
        <color rgb="FF000000"/>
        <rFont val="Calibri"/>
        <family val="2"/>
      </rPr>
      <t xml:space="preserve">Activities and materials are designed to </t>
    </r>
    <r>
      <rPr>
        <b/>
        <sz val="11"/>
        <color rgb="FF000000"/>
        <rFont val="Calibri"/>
        <family val="2"/>
      </rPr>
      <t>elicit</t>
    </r>
    <r>
      <rPr>
        <sz val="11"/>
        <color rgb="FF000000"/>
        <rFont val="Calibri"/>
        <family val="2"/>
      </rPr>
      <t xml:space="preserve"> high levels of</t>
    </r>
    <r>
      <rPr>
        <b/>
        <sz val="11"/>
        <color rgb="FF000000"/>
        <rFont val="Calibri"/>
        <family val="2"/>
      </rPr>
      <t xml:space="preserve"> response and engagement.</t>
    </r>
  </si>
  <si>
    <t xml:space="preserve">Kindergarten </t>
  </si>
  <si>
    <t xml:space="preserve">First Grade </t>
  </si>
  <si>
    <t>Subtotal (10 points max)</t>
  </si>
  <si>
    <t>Kindergarten Summary Vocabulary</t>
  </si>
  <si>
    <t>This program meets expectations for Vocabulary and received a score of 8 out of 10 total points. The program offers students experiences with rich, high-utility words presented both visually and orally. Thematic units provide exposure to content area vocabulary, while high-quality read-aloud texts included in the program offer opportunities for students to be exposed to a breadth of vocabulary words. Teacher modeling is regularly included in lessons, and definitions are consistently presented in student-friendly language along with multiple opportunities for practice. Students also engage in a variety of activities to develop their understanding of targeted words, from oral responses and discussions with their groups and partners to acting or drawing games. Targeted words are revisited throughout the program, and activities and materials are designed to elicit high levels of response and engagement from students. A take-home activity page is also provided for extended practice at home.
The program did not receive points in the following areas: detailed scope and sequence and morphemic analysis. Although a document titled "Scope and Sequence" is included in the program materials, that document only provides information about the delivery of lessons and suggestions for one-, three-, and five-day plans. The Scope and Sequence does not provide any information about the progression of vocabulary skills across the program. Additionally, the program does not provide explicit, systematic instruction in basic morphemic analysis. Lessons do not provide students with opportunities to explore the development of word meaning through instruction on base words and simple prefixes and suffixes.</t>
  </si>
  <si>
    <t>First Grade Summary Vocabulary</t>
  </si>
  <si>
    <t>This program meets expectations for Vocabulary and received a score of 8 out of 10 total points. The program explicitly teaches high-utility words drawn from established word lists. Words and their meanings are presented visually and orally in student-friendly language. The words are used in high-quality texts, such as read-alouds and poems. Thematic units provide exposure to content-related vocabulary, and teacher modeling and practice opportunities are embedded regularly in the lessons. Students interact with the vocabulary in a variety of activities, as outlined in the Teacher Resource Book. Highly interactive lessons include review and repetition to support vocabulary learning. 
The program did not receive points in the following areas: detailed scope and sequence and morphemic analysis. Although a document titled "Scope and Sequence" is included in the program materials, that document provides pacing and lesson implementation times, but information about the progression of vocabulary skills across the program is not found in the “Scope and Sequence.” Additionally, the program does not provide explicit, systematic instruction in basic morphemic analysis. Lessons do not provide students with opportunities to explore the development of word meaning through instruction on base words and simple prefixes and suffixes.</t>
  </si>
  <si>
    <t>Grade 2-3: Vocabulary</t>
  </si>
  <si>
    <t>Second Grade Meets/Does Not Meet</t>
  </si>
  <si>
    <t>Third Grade Meets/Does Not Meet</t>
  </si>
  <si>
    <r>
      <rPr>
        <sz val="11"/>
        <color rgb="FF000000"/>
        <rFont val="Calibri"/>
        <family val="2"/>
      </rPr>
      <t xml:space="preserve">There is a </t>
    </r>
    <r>
      <rPr>
        <b/>
        <sz val="11"/>
        <color rgb="FF000000"/>
        <rFont val="Calibri"/>
        <family val="2"/>
      </rPr>
      <t xml:space="preserve">detailed </t>
    </r>
    <r>
      <rPr>
        <sz val="11"/>
        <color rgb="FF000000"/>
        <rFont val="Calibri"/>
        <family val="2"/>
      </rPr>
      <t>scope and sequence of</t>
    </r>
    <r>
      <rPr>
        <b/>
        <sz val="11"/>
        <color rgb="FF000000"/>
        <rFont val="Calibri"/>
        <family val="2"/>
      </rPr>
      <t xml:space="preserve"> vocabulary</t>
    </r>
    <r>
      <rPr>
        <sz val="11"/>
        <color rgb="FF000000"/>
        <rFont val="Calibri"/>
        <family val="2"/>
      </rPr>
      <t xml:space="preserve"> skills.</t>
    </r>
  </si>
  <si>
    <r>
      <rPr>
        <sz val="11"/>
        <color rgb="FF000000"/>
        <rFont val="Calibri"/>
        <family val="2"/>
      </rP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t>
    </r>
    <r>
      <rPr>
        <b/>
        <sz val="11"/>
        <color rgb="FF000000"/>
        <rFont val="Calibri"/>
        <family val="2"/>
      </rPr>
      <t>words that must be learned</t>
    </r>
    <r>
      <rPr>
        <sz val="11"/>
        <color rgb="FF000000"/>
        <rFont val="Calibri"/>
        <family val="2"/>
      </rPr>
      <t xml:space="preserve"> to understand a concept or text and words from content area instruction.</t>
    </r>
  </si>
  <si>
    <r>
      <rPr>
        <sz val="11"/>
        <color rgb="FF000000"/>
        <rFont val="Calibri"/>
        <family val="2"/>
      </rPr>
      <t xml:space="preserve">New words are </t>
    </r>
    <r>
      <rPr>
        <b/>
        <sz val="11"/>
        <color rgb="FF000000"/>
        <rFont val="Calibri"/>
        <family val="2"/>
      </rPr>
      <t>explicitly modeled</t>
    </r>
    <r>
      <rPr>
        <sz val="11"/>
        <color rgb="FF000000"/>
        <rFont val="Calibri"/>
        <family val="2"/>
      </rPr>
      <t xml:space="preserve"> using student-friendly definitions, multiple examples and non-examples, and students are given </t>
    </r>
    <r>
      <rPr>
        <b/>
        <sz val="11"/>
        <color rgb="FF000000"/>
        <rFont val="Calibri"/>
        <family val="2"/>
      </rPr>
      <t>opportunity to practice</t>
    </r>
    <r>
      <rPr>
        <sz val="11"/>
        <color rgb="FF000000"/>
        <rFont val="Calibri"/>
        <family val="2"/>
      </rPr>
      <t xml:space="preserve"> using the words.</t>
    </r>
  </si>
  <si>
    <r>
      <rPr>
        <sz val="11"/>
        <color rgb="FF000000"/>
        <rFont val="Calibri"/>
        <family val="2"/>
      </rPr>
      <t xml:space="preserve">Words that have been taught are </t>
    </r>
    <r>
      <rPr>
        <b/>
        <sz val="11"/>
        <color rgb="FF000000"/>
        <rFont val="Calibri"/>
        <family val="2"/>
      </rPr>
      <t>repeated multiple times</t>
    </r>
    <r>
      <rPr>
        <sz val="11"/>
        <color rgb="FF000000"/>
        <rFont val="Calibri"/>
        <family val="2"/>
      </rPr>
      <t xml:space="preserve"> in a </t>
    </r>
    <r>
      <rPr>
        <b/>
        <sz val="11"/>
        <color rgb="FF000000"/>
        <rFont val="Calibri"/>
        <family val="2"/>
      </rPr>
      <t>variety of contexts.</t>
    </r>
  </si>
  <si>
    <r>
      <rPr>
        <sz val="11"/>
        <color rgb="FF000000"/>
        <rFont val="Calibri"/>
        <family val="2"/>
      </rPr>
      <t>New words are</t>
    </r>
    <r>
      <rPr>
        <b/>
        <sz val="11"/>
        <color rgb="FF000000"/>
        <rFont val="Calibri"/>
        <family val="2"/>
      </rPr>
      <t xml:space="preserve"> integrated </t>
    </r>
    <r>
      <rPr>
        <sz val="11"/>
        <color rgb="FF000000"/>
        <rFont val="Calibri"/>
        <family val="2"/>
      </rPr>
      <t xml:space="preserve">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</si>
  <si>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rPr>
        <sz val="11"/>
        <color rgb="FF000000"/>
        <rFont val="Calibri"/>
        <family val="2"/>
      </rPr>
      <t xml:space="preserve">Students are </t>
    </r>
    <r>
      <rPr>
        <b/>
        <sz val="11"/>
        <color rgb="FF000000"/>
        <rFont val="Calibri"/>
        <family val="2"/>
      </rPr>
      <t>exposed to a</t>
    </r>
    <r>
      <rPr>
        <sz val="11"/>
        <color rgb="FF000000"/>
        <rFont val="Calibri"/>
        <family val="2"/>
      </rPr>
      <t xml:space="preserve"> </t>
    </r>
    <r>
      <rPr>
        <b/>
        <sz val="11"/>
        <color rgb="FF000000"/>
        <rFont val="Calibri"/>
        <family val="2"/>
      </rPr>
      <t>breadth</t>
    </r>
    <r>
      <rPr>
        <sz val="11"/>
        <color rgb="FF000000"/>
        <rFont val="Calibri"/>
        <family val="2"/>
      </rPr>
      <t xml:space="preserve"> of vocabulary words through high-quality text. </t>
    </r>
  </si>
  <si>
    <r>
      <rPr>
        <sz val="11"/>
        <color rgb="FF000000"/>
        <rFont val="Calibri"/>
        <family val="2"/>
      </rP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base words, simple prefixes and suffixes (</t>
    </r>
    <r>
      <rPr>
        <sz val="11"/>
        <color rgb="FF000000"/>
        <rFont val="Calibri"/>
        <family val="2"/>
      </rPr>
      <t>e.g. plural s, ing).</t>
    </r>
  </si>
  <si>
    <r>
      <rPr>
        <sz val="11"/>
        <color rgb="FF000000"/>
        <rFont val="Calibri"/>
        <family val="2"/>
      </rPr>
      <t xml:space="preserve">Students are asked to </t>
    </r>
    <r>
      <rPr>
        <b/>
        <sz val="11"/>
        <color rgb="FF000000"/>
        <rFont val="Calibri"/>
        <family val="2"/>
      </rPr>
      <t xml:space="preserve">demonstrate understanding </t>
    </r>
    <r>
      <rPr>
        <sz val="11"/>
        <color rgb="FF000000"/>
        <rFont val="Calibri"/>
        <family val="2"/>
      </rPr>
      <t xml:space="preserve">of word meaning by using words in </t>
    </r>
    <r>
      <rPr>
        <b/>
        <sz val="11"/>
        <color rgb="FF000000"/>
        <rFont val="Calibri"/>
        <family val="2"/>
      </rPr>
      <t>oral and written sentences.</t>
    </r>
  </si>
  <si>
    <r>
      <rPr>
        <sz val="11"/>
        <color rgb="FF000000"/>
        <rFont val="Calibri"/>
        <family val="2"/>
      </rPr>
      <t xml:space="preserve">Students are taught </t>
    </r>
    <r>
      <rPr>
        <b/>
        <sz val="11"/>
        <color rgb="FF000000"/>
        <rFont val="Calibri"/>
        <family val="2"/>
      </rPr>
      <t xml:space="preserve">simple multiple meaning </t>
    </r>
    <r>
      <rPr>
        <sz val="11"/>
        <color rgb="FF000000"/>
        <rFont val="Calibri"/>
        <family val="2"/>
      </rPr>
      <t>words and homophones.</t>
    </r>
  </si>
  <si>
    <r>
      <rPr>
        <sz val="11"/>
        <color rgb="FF000000"/>
        <rFont val="Calibri"/>
        <family val="2"/>
      </rPr>
      <t>Students are taught to</t>
    </r>
    <r>
      <rPr>
        <b/>
        <sz val="11"/>
        <color rgb="FF000000"/>
        <rFont val="Calibri"/>
        <family val="2"/>
      </rPr>
      <t xml:space="preserve"> predict meaning </t>
    </r>
    <r>
      <rPr>
        <sz val="11"/>
        <color rgb="FF000000"/>
        <rFont val="Calibri"/>
        <family val="2"/>
      </rPr>
      <t>using antonyms and synonyms, words in compound words, and prefixes and suffixes.</t>
    </r>
  </si>
  <si>
    <r>
      <rPr>
        <sz val="11"/>
        <color rgb="FF000000"/>
        <rFont val="Calibri"/>
        <family val="2"/>
      </rPr>
      <t xml:space="preserve">Activities and materials are designed to </t>
    </r>
    <r>
      <rPr>
        <b/>
        <sz val="11"/>
        <color rgb="FF000000"/>
        <rFont val="Calibri"/>
        <family val="2"/>
      </rPr>
      <t xml:space="preserve">elicit </t>
    </r>
    <r>
      <rPr>
        <sz val="11"/>
        <color rgb="FF000000"/>
        <rFont val="Calibri"/>
        <family val="2"/>
      </rPr>
      <t xml:space="preserve">high levels of </t>
    </r>
    <r>
      <rPr>
        <b/>
        <sz val="11"/>
        <color rgb="FF000000"/>
        <rFont val="Calibri"/>
        <family val="2"/>
      </rPr>
      <t>response and engagement.</t>
    </r>
  </si>
  <si>
    <r>
      <rPr>
        <sz val="11"/>
        <color rgb="FF000000"/>
        <rFont val="Calibri"/>
        <family val="2"/>
      </rPr>
      <t xml:space="preserve">There is </t>
    </r>
    <r>
      <rPr>
        <b/>
        <sz val="11"/>
        <color rgb="FF000000"/>
        <rFont val="Calibri"/>
        <family val="2"/>
      </rPr>
      <t>cumulative review and practice</t>
    </r>
    <r>
      <rPr>
        <sz val="11"/>
        <color rgb="FF000000"/>
        <rFont val="Calibri"/>
        <family val="2"/>
      </rPr>
      <t xml:space="preserve"> of previously learned words.</t>
    </r>
  </si>
  <si>
    <t xml:space="preserve">Second Grade </t>
  </si>
  <si>
    <t>Third Grade</t>
  </si>
  <si>
    <t>Subtotal (12 points max)</t>
  </si>
  <si>
    <t>Second Grade Summary Vocabulary</t>
  </si>
  <si>
    <t>This program meets expectations for Vocabulary and received a score of 10 out of 12 total points. The program focuses on high-utility Tier II words that will appear in conversation and literature. Words and their definitions are explicitly presented with examples. Students are asked to Turn-and-Talk about the words and word meanings to enhance understanding. The lesson activities provide multiple opportunities to practice using the words in reading and writing contexts. Two texts are provided for differentiation. Students demonstrate understanding of word meanings in written sentences in several activities including Completing Sentences, Using Context Clues, and comprehension questions following the Vocabulary in Context passage. Review and repetition are built into the sequence of lessons. The program uses the Seeing Connections and Making Connections activities to teach students to predict meaning. Lessons are very interactive. An online version provides immediate feedback on assessments, and the program includes access to Quizlet for additional vocabulary use and exposure.
The program did not receive points in the following areas: detailed scope and sequence and morphemic analysis. A “Scope and Sequence” document is included within the program materials, but it only includes suggestions for lesson delivery and one-, three-, and five-day plans for teachers to follow. Additionally, there is no explicit instruction in basic morphemic analysis to assist students in understanding word meanings. While the Teacher Resource Book mentions that special attention is given to words with roots and affixes common across academic disciplines, no direct instruction in morphemic analysis is found. And although the Fun Fact section may incidentally expose students to word origins, students are not provided with consistent opportunities to explore word meaning through instruction on base words and simple prefixes and suffixes.</t>
  </si>
  <si>
    <t>Third Grade Summary Vocabulary</t>
  </si>
  <si>
    <t>This program meets expectations for Vocabulary and received a score of 10 out of 12 total points. The program provides students with high-quality texts that expose them to a breadth of Tier II vocabulary that will appear in conversation and literature.  Teacher modeling is a part of the lessons, and all definitions include student-friendly language. Activities and materials included in the program elicit high levels of response and engagement from students. Multiple opportunities for practice are included throughout the program. Students are asked to participate in group discussions, to work with partners, and to engage in individual tasks such as illustrating words in order to demonstrate knowledge of word meanings. Cumulative reviews of words are also included in the program.
The program did not receive points in the following areas: detailed scope and sequence and morphemic analysis. While there is a “Scope and Sequence” document included within the program materials, it only includes suggestions for lesson delivery. It does not provide an explicit progression of vocabulary skills throughout the program. Additionally, there is no explicit, systematic teaching of morphemic analysis. Students are not provided consistent opportunities to explore word meaning through instruction on base words and simple prefixes and suffixes. Lesson 7D “Word Study: Latin Roots” briefly describes the difference between prefixes, suffixes, and base words, and Lesson 7 “Vocabulary Extension” provides a discussion and writing prompt on words with the prefix trans. However, these experiences are exceptions within the program; other than these activities, students are not engaged in morphemic analysis during vocabulary lessons.</t>
  </si>
  <si>
    <t>Grade4-5: Vocabulary</t>
  </si>
  <si>
    <t>Grades 4-5 Vocabulary</t>
  </si>
  <si>
    <t>Fourth Grade Meets/Does Not Meet</t>
  </si>
  <si>
    <t>Fifth Grade Meets/Does Not Meet</t>
  </si>
  <si>
    <r>
      <rPr>
        <sz val="11"/>
        <color rgb="FF000000"/>
        <rFont val="Calibri"/>
        <family val="2"/>
      </rPr>
      <t xml:space="preserve">Words selected for instruction are </t>
    </r>
    <r>
      <rPr>
        <b/>
        <sz val="11"/>
        <color rgb="FF000000"/>
        <rFont val="Calibri"/>
        <family val="2"/>
      </rPr>
      <t>rich, high-utility</t>
    </r>
    <r>
      <rPr>
        <sz val="11"/>
        <color rgb="FF000000"/>
        <rFont val="Calibri"/>
        <family val="2"/>
      </rPr>
      <t xml:space="preserve"> words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</si>
  <si>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rPr>
        <sz val="11"/>
        <color rgb="FF000000"/>
        <rFont val="Calibri"/>
        <family val="2"/>
      </rPr>
      <t xml:space="preserve">Words that have been taught are </t>
    </r>
    <r>
      <rPr>
        <b/>
        <sz val="11"/>
        <color rgb="FF000000"/>
        <rFont val="Calibri"/>
        <family val="2"/>
      </rPr>
      <t>repeated multiple times</t>
    </r>
    <r>
      <rPr>
        <sz val="11"/>
        <color rgb="FF000000"/>
        <rFont val="Calibri"/>
        <family val="2"/>
      </rPr>
      <t xml:space="preserve"> in a variety of </t>
    </r>
    <r>
      <rPr>
        <b/>
        <sz val="11"/>
        <color rgb="FF000000"/>
        <rFont val="Calibri"/>
        <family val="2"/>
      </rPr>
      <t>contexts.</t>
    </r>
  </si>
  <si>
    <r>
      <rPr>
        <sz val="11"/>
        <color rgb="FF000000"/>
        <rFont val="Calibri"/>
        <family val="2"/>
      </rPr>
      <t xml:space="preserve">New words are </t>
    </r>
    <r>
      <rPr>
        <b/>
        <sz val="11"/>
        <color rgb="FF000000"/>
        <rFont val="Calibri"/>
        <family val="2"/>
      </rPr>
      <t>integrated</t>
    </r>
    <r>
      <rPr>
        <sz val="11"/>
        <color rgb="FF000000"/>
        <rFont val="Calibri"/>
        <family val="2"/>
      </rPr>
      <t xml:space="preserve"> into example sentences, and students are prompted to use the new words in sentences in </t>
    </r>
    <r>
      <rPr>
        <b/>
        <sz val="11"/>
        <color rgb="FF000000"/>
        <rFont val="Calibri"/>
        <family val="2"/>
      </rPr>
      <t>oral and written responses.</t>
    </r>
  </si>
  <si>
    <r>
      <rPr>
        <sz val="11"/>
        <color rgb="FF000000"/>
        <rFont val="Calibri"/>
        <family val="2"/>
      </rPr>
      <t xml:space="preserve">Students are </t>
    </r>
    <r>
      <rPr>
        <b/>
        <sz val="11"/>
        <color rgb="FF000000"/>
        <rFont val="Calibri"/>
        <family val="2"/>
      </rPr>
      <t>exposed</t>
    </r>
    <r>
      <rPr>
        <sz val="11"/>
        <color rgb="FF000000"/>
        <rFont val="Calibri"/>
        <family val="2"/>
      </rPr>
      <t xml:space="preserve"> </t>
    </r>
    <r>
      <rPr>
        <b/>
        <sz val="11"/>
        <color rgb="FF000000"/>
        <rFont val="Calibri"/>
        <family val="2"/>
      </rPr>
      <t>to a breadth</t>
    </r>
    <r>
      <rPr>
        <sz val="11"/>
        <color rgb="FF000000"/>
        <rFont val="Calibri"/>
        <family val="2"/>
      </rPr>
      <t xml:space="preserve"> of vocabulary words through high-quality text. </t>
    </r>
  </si>
  <si>
    <r>
      <rPr>
        <sz val="11"/>
        <color rgb="FF000000"/>
        <rFont val="Calibri"/>
        <family val="2"/>
      </rPr>
      <t xml:space="preserve">Advanced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 xml:space="preserve">Greek and Latin roots and affixes. </t>
    </r>
  </si>
  <si>
    <r>
      <rPr>
        <sz val="11"/>
        <color rgb="FF000000"/>
        <rFont val="Calibri"/>
        <family val="2"/>
      </rPr>
      <t xml:space="preserve">Students are taught </t>
    </r>
    <r>
      <rPr>
        <b/>
        <sz val="11"/>
        <color rgb="FF000000"/>
        <rFont val="Calibri"/>
        <family val="2"/>
      </rPr>
      <t>more complex multiple meaning</t>
    </r>
    <r>
      <rPr>
        <sz val="11"/>
        <color rgb="FF000000"/>
        <rFont val="Calibri"/>
        <family val="2"/>
      </rPr>
      <t xml:space="preserve"> words and homophones.</t>
    </r>
  </si>
  <si>
    <r>
      <rPr>
        <sz val="11"/>
        <color rgb="FF000000"/>
        <rFont val="Calibri"/>
        <family val="2"/>
      </rPr>
      <t xml:space="preserve">Students are taught to </t>
    </r>
    <r>
      <rPr>
        <b/>
        <sz val="11"/>
        <color rgb="FF000000"/>
        <rFont val="Calibri"/>
        <family val="2"/>
      </rPr>
      <t>predict meaning</t>
    </r>
    <r>
      <rPr>
        <sz val="11"/>
        <color rgb="FF000000"/>
        <rFont val="Calibri"/>
        <family val="2"/>
      </rPr>
      <t xml:space="preserve"> using antonyms and synonyms, roots, and prefixes and suffixes.</t>
    </r>
  </si>
  <si>
    <r>
      <rPr>
        <sz val="11"/>
        <color rgb="FF000000"/>
        <rFont val="Calibri"/>
        <family val="2"/>
      </rPr>
      <t xml:space="preserve">Activities and materials are designed to </t>
    </r>
    <r>
      <rPr>
        <b/>
        <sz val="11"/>
        <color rgb="FF000000"/>
        <rFont val="Calibri"/>
        <family val="2"/>
      </rPr>
      <t xml:space="preserve">elicit </t>
    </r>
    <r>
      <rPr>
        <sz val="11"/>
        <color rgb="FF000000"/>
        <rFont val="Calibri"/>
        <family val="2"/>
      </rPr>
      <t>high levels of</t>
    </r>
    <r>
      <rPr>
        <b/>
        <sz val="11"/>
        <color rgb="FF000000"/>
        <rFont val="Calibri"/>
        <family val="2"/>
      </rPr>
      <t xml:space="preserve"> response and engagement.</t>
    </r>
  </si>
  <si>
    <t xml:space="preserve">Fourth Grade </t>
  </si>
  <si>
    <t>Fifth Grade</t>
  </si>
  <si>
    <t>Fourth Grade Summary Vocabulary</t>
  </si>
  <si>
    <t>This program meets expectations for Vocabulary and received a score of 10 out of 12 total points. The words included in this program are rich, high-utility words and words necessary to understand content area concepts. The program includes explicit instruction in new vocabulary, student-friendly definitions, multiple examples of usage, and opportunities for practice. New and previously taught words are consistently repeated in a variety of contexts, providing students with assorted opportunities to engage with the targeted words. Furthermore, the fourth-grade program integrates targeted words into example sentences, and students are expected to use the vocabulary words both orally and in writing. The program includes high-quality fiction and nonfiction texts that provide experiences with a breadth of vocabulary. For example, Lesson 10 includes a folktale from Japan, and a Welsh folktale is used in Lesson 14. Nonfiction topics include the Great Pyramids, the California Gold Rush, and making maple syrup. Texts also cover a variety of historical figures, such as William Tell, Martha Graham, and Johnny Appleseed. 
The program did not receive points in the following areas: detailed scope and sequence and morphemic analysis. While the program does include a document labeled "Scope and Sequence,” that document only includes suggestions for lesson delivery and one-, three-, and five-day plans for teachers to follow in implementing the supplemental program. The document does not identify a progression of vocabulary skills to be taught. Additionally, the program does not include instruction in advanced morphemic analysis that is explicit and systematic. While there are lessons and activities that include the development of word meaning through the knowledge and application of Greek and Latin roots and affixes, that instruction is not explicit. For example, “3D Word Study: Latin Roots” asks students to match an English word with a Latin root. “5D Word Study: Prefixes” asks students to change a word’s meaning by adding a prefix. And “9D Word Study: Suffixes” asks students to change verbs into nouns by adding suffixes. However, students are not provided with explicit instruction in how to use these word parts to determine meaning, and students also are expected to complete many of these activities independently. Additionally, morphemic analysis is often covered incidentally in the “Fun and Fascinating Facts” sections, but students are not actually required to do anything with the information they are given.</t>
  </si>
  <si>
    <t>Fifth Grade Summary Vocabulary</t>
  </si>
  <si>
    <t>This program meets expectations for Vocabulary and received a score of 10 out of 12 total points. The program includes rich, high-quality words, such as burly, jostle, and loathe. Students are exposed to these words through interactions with high-quality texts on a variety of topics, including the Mayflower's journey, Mount Everest, Harriet Beecher Stowe and Uncle Tom's Cabin, and penguins. The words targeted in each lesson are repeated multiple times, and students are expected to demonstrate their understanding through oral and written responses. Lessons emphasize more complex multiple meaning words and homophones. Student-friendly definitions are provided, along with multiple examples. Options for differentiation are included in the Teacher Resource Book. Comprehension texts, extension activities, review exercises, and Quizlet assessment questions provide opportunities for review.
The program did not receive points in the following areas: detailed scope and sequence and morphemic analysis. The program lacks a detailed scope and sequence. While a document titled "Scope and Sequence" is provided, that document does not offer specific guidance for teachers implementing the program, such as a progression of skills. The program also does not include explicit and systematic instruction in advanced morphemic analysis. Some lessons, such as “5D Word Study” or “11D Word Study,” provide definitions of words like “prefix” and “suffix” and ask students to complete activities that require them to add affixes to words to change or complete them. However, students are not provided with explicit instruction in how to analyze word parts. Furthermore, students are typically expected to complete these tasks independently, and opportunities are incidental and not consistently distributed throughout the program. Finally, even though the “Fun and Fascinating Facts” section included in each lesson addresses Latin roots, homophones, synonyms, and antonyms, students are not expected to respond to or otherwise engage with the information provided in these blurbs.</t>
  </si>
  <si>
    <t>Grades 6-8: Vocabulary</t>
  </si>
  <si>
    <t>Grades 6-8 Vocabulary</t>
  </si>
  <si>
    <t>Sixth Grade Meets/Does Not Meet</t>
  </si>
  <si>
    <t>Seventh Grade Meets/Does Not Meet</t>
  </si>
  <si>
    <t>Eighth Grade Meets/Does Not Meet</t>
  </si>
  <si>
    <r>
      <rPr>
        <sz val="11"/>
        <color rgb="FF000000"/>
        <rFont val="Calibri"/>
        <family val="2"/>
      </rPr>
      <t>There is a</t>
    </r>
    <r>
      <rPr>
        <b/>
        <sz val="11"/>
        <color rgb="FF000000"/>
        <rFont val="Calibri"/>
        <family val="2"/>
      </rPr>
      <t xml:space="preserve"> detailed </t>
    </r>
    <r>
      <rPr>
        <sz val="11"/>
        <color rgb="FF000000"/>
        <rFont val="Calibri"/>
        <family val="2"/>
      </rPr>
      <t>scope and sequence of</t>
    </r>
    <r>
      <rPr>
        <b/>
        <sz val="11"/>
        <color rgb="FF000000"/>
        <rFont val="Calibri"/>
        <family val="2"/>
      </rPr>
      <t xml:space="preserve"> vocabulary</t>
    </r>
    <r>
      <rPr>
        <sz val="11"/>
        <color rgb="FF000000"/>
        <rFont val="Calibri"/>
        <family val="2"/>
      </rPr>
      <t xml:space="preserve"> skills.</t>
    </r>
  </si>
  <si>
    <r>
      <rPr>
        <sz val="11"/>
        <color rgb="FF000000"/>
        <rFont val="Calibri"/>
        <family val="2"/>
      </rP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t>
    </r>
    <r>
      <rPr>
        <b/>
        <sz val="11"/>
        <color rgb="FF000000"/>
        <rFont val="Calibri"/>
        <family val="2"/>
      </rPr>
      <t xml:space="preserve">words that must be learned to understand </t>
    </r>
    <r>
      <rPr>
        <sz val="11"/>
        <color rgb="FF000000"/>
        <rFont val="Calibri"/>
        <family val="2"/>
      </rPr>
      <t>a concept or text and words from content area instruction.</t>
    </r>
  </si>
  <si>
    <r>
      <rPr>
        <sz val="11"/>
        <color rgb="FF000000"/>
        <rFont val="Calibri"/>
        <family val="2"/>
      </rPr>
      <t xml:space="preserve">New words are </t>
    </r>
    <r>
      <rPr>
        <b/>
        <sz val="11"/>
        <color rgb="FF000000"/>
        <rFont val="Calibri"/>
        <family val="2"/>
      </rPr>
      <t>explicitly modeled</t>
    </r>
    <r>
      <rPr>
        <sz val="11"/>
        <color rgb="FF000000"/>
        <rFont val="Calibri"/>
        <family val="2"/>
      </rPr>
      <t xml:space="preserve"> using student-friendly definitions, multiple examples and non-examples, and students are given </t>
    </r>
    <r>
      <rPr>
        <b/>
        <sz val="11"/>
        <color rgb="FF000000"/>
        <rFont val="Calibri"/>
        <family val="2"/>
      </rPr>
      <t xml:space="preserve">opportunity to practice </t>
    </r>
    <r>
      <rPr>
        <sz val="11"/>
        <color rgb="FF000000"/>
        <rFont val="Calibri"/>
        <family val="2"/>
      </rPr>
      <t>using the words.</t>
    </r>
  </si>
  <si>
    <r>
      <rPr>
        <sz val="11"/>
        <color rgb="FF000000"/>
        <rFont val="Calibri"/>
        <family val="2"/>
      </rPr>
      <t xml:space="preserve">Words that have been taught are </t>
    </r>
    <r>
      <rPr>
        <b/>
        <sz val="11"/>
        <color rgb="FF000000"/>
        <rFont val="Calibri"/>
        <family val="2"/>
      </rPr>
      <t xml:space="preserve">repeated multiple times </t>
    </r>
    <r>
      <rPr>
        <sz val="11"/>
        <color rgb="FF000000"/>
        <rFont val="Calibri"/>
        <family val="2"/>
      </rPr>
      <t xml:space="preserve">in a variety of </t>
    </r>
    <r>
      <rPr>
        <b/>
        <sz val="11"/>
        <color rgb="FF000000"/>
        <rFont val="Calibri"/>
        <family val="2"/>
      </rPr>
      <t>contexts.</t>
    </r>
  </si>
  <si>
    <r>
      <rPr>
        <sz val="11"/>
        <color rgb="FF000000"/>
        <rFont val="Calibri"/>
        <family val="2"/>
      </rPr>
      <t>New words are</t>
    </r>
    <r>
      <rPr>
        <b/>
        <sz val="11"/>
        <color rgb="FF000000"/>
        <rFont val="Calibri"/>
        <family val="2"/>
      </rPr>
      <t xml:space="preserve"> integrated</t>
    </r>
    <r>
      <rPr>
        <sz val="11"/>
        <color rgb="FF000000"/>
        <rFont val="Calibri"/>
        <family val="2"/>
      </rPr>
      <t xml:space="preserve"> into example sentences, and students are prompted to use the new words in sentences in </t>
    </r>
    <r>
      <rPr>
        <b/>
        <sz val="11"/>
        <color rgb="FF000000"/>
        <rFont val="Calibri"/>
        <family val="2"/>
      </rPr>
      <t>oral and written responses.</t>
    </r>
  </si>
  <si>
    <r>
      <rPr>
        <sz val="11"/>
        <color rgb="FF000000"/>
        <rFont val="Calibri"/>
        <family val="2"/>
      </rPr>
      <t xml:space="preserve">Advanced </t>
    </r>
    <r>
      <rPr>
        <b/>
        <sz val="11"/>
        <color rgb="FF000000"/>
        <rFont val="Calibri"/>
        <family val="2"/>
      </rPr>
      <t>morphemic analysis and etymology</t>
    </r>
    <r>
      <rPr>
        <sz val="11"/>
        <color rgb="FF000000"/>
        <rFont val="Calibri"/>
        <family val="2"/>
      </rPr>
      <t xml:space="preserve"> is taught explicitly and systematically to support the development of word meaning through knowledge of word origin and </t>
    </r>
    <r>
      <rPr>
        <b/>
        <sz val="11"/>
        <color rgb="FF000000"/>
        <rFont val="Calibri"/>
        <family val="2"/>
      </rPr>
      <t>Greek and Latin roots.</t>
    </r>
  </si>
  <si>
    <r>
      <rPr>
        <sz val="11"/>
        <color rgb="FF000000"/>
        <rFont val="Calibri"/>
        <family val="2"/>
      </rPr>
      <t xml:space="preserve">Students are asked to </t>
    </r>
    <r>
      <rPr>
        <b/>
        <sz val="11"/>
        <color rgb="FF000000"/>
        <rFont val="Calibri"/>
        <family val="2"/>
      </rPr>
      <t>demonstrate understanding</t>
    </r>
    <r>
      <rPr>
        <sz val="11"/>
        <color rgb="FF000000"/>
        <rFont val="Calibri"/>
        <family val="2"/>
      </rPr>
      <t xml:space="preserve"> of word meaning by using words in </t>
    </r>
    <r>
      <rPr>
        <b/>
        <sz val="11"/>
        <color rgb="FF000000"/>
        <rFont val="Calibri"/>
        <family val="2"/>
      </rPr>
      <t>oral and written sentences.</t>
    </r>
  </si>
  <si>
    <r>
      <rPr>
        <sz val="11"/>
        <color rgb="FF000000"/>
        <rFont val="Calibri"/>
        <family val="2"/>
      </rPr>
      <t xml:space="preserve">Students are taught to </t>
    </r>
    <r>
      <rPr>
        <b/>
        <sz val="11"/>
        <color rgb="FF000000"/>
        <rFont val="Calibri"/>
        <family val="2"/>
      </rPr>
      <t>predict meaning</t>
    </r>
    <r>
      <rPr>
        <sz val="11"/>
        <color rgb="FF000000"/>
        <rFont val="Calibri"/>
        <family val="2"/>
      </rPr>
      <t xml:space="preserve"> using morphology.</t>
    </r>
  </si>
  <si>
    <t xml:space="preserve">Sixth Grade </t>
  </si>
  <si>
    <t>Seventh Grade</t>
  </si>
  <si>
    <t>Eighth Grade</t>
  </si>
  <si>
    <t>Subtotal (11 points max)</t>
  </si>
  <si>
    <t xml:space="preserve">Sixth Grade Summary Vocabulary					
						</t>
  </si>
  <si>
    <t>This program partially meets expectations for Vocabulary and received a score of 8 out of 11 total points. The program includes rich, high-utility words such as eloquent, mediocre, and inept. In addition, the targeted words are repeated multiple times in a variety of contexts, and students are required to use the words in both oral and written responses to demonstrate understanding. The activities and materials included in the program are designed to elicit high levels of response and engagement. Tasks include the “Completing Sentences” activities as well as discussion and writing prompts. Students are also asked to answer questions using the targeted vocabulary words. Students are exposed to high-quality texts throughout the program, and passages used in lessons focus on topics such as the Statue of Liberty, Thailand, Sacagawea, and Elizabeth Blackwell. There are opportunities for cumulative review, and review of previously taught vocabulary words spirals through the comprehension texts provided.
The program did not receive points in the following areas: detailed scope and sequence, advanced morphemic analysis and etymology, and predicting meaning using morphology. Although a "Scope and Sequence" document is provided as a part of the program's materials, that document does not include a progression of vocabulary skills for teachers. The Scope and Sequence document offers only suggestions for implementation (i.e., a one-, three-, or five-day plan). The program also does not offer lessons that consistently, explicitly, or systematically address advanced morphemic analysis and etymology. Instead, when roots and affixes are included in lessons, those opportunities are scattered and do not build systematically on each other. For example, “11D Word Study: Prefixes” asks students to match a word containing one of two prefixes with its definition. However, students are not asked to do anything with prefixes again until “19D Word Study: Prefixes” when they are asked to again match words with a different prefix to their definitions. When the “Fun and Fascinating Facts” section provides morphemic information, it is not through direct instruction, but rather through a small paragraph that students are directed to read independently. For example, a “Fun and Interesting Facts” segment at the end of Lesson 18 tells students that cor is Latin for heart and the root word of cordial, but students are not asked to do any practice or otherwise engage with this information. Similarly, although antonyms, synonyms, roots, and affixes are included in lesson materials, students are not required to use information consistently to predict the meaning of words. While a small section in the Student Book’s introduction tells students that they can use word parts to figure out the word’s meaning, using morphology is mentioned alongside other meaning prediction strategies such as “Say It” and “Use Context,” and students are not consistently asked to use word parts to determine or predict meaning throughout the lessons.</t>
  </si>
  <si>
    <t xml:space="preserve">Seventh Grade Summary Vocabulary					</t>
  </si>
  <si>
    <t>This program partially meets expectations for Vocabulary and received a score of 8 out of 11 total points. The word lists contain rich academic vocabulary including multiple-meaning words and words that can be used across content areas. Vocabulary words and meanings are integrated into reading and writing experiences. The program is highly interactive, and teachers can differentiate by choosing between two comprehension texts and extension exercises. The texts provided represent a variety of topics such as the Trail of Tears, Mount Vernon, the Spanish Conquest of Mexico, and the Triangle Factory Fire. Students regularly demonstrate understanding of word meanings by using the targeted words in oral and written sentences. Students are also asked to answer questions using the targeted vocabulary words. 
The program did not receive points in the following areas: detailed scope and sequence, advanced morphemic analysis and etymology, and predicting meaning using morphology. While the program includes a document titled "Scope and Sequence," this document lacks clear details about the progression of skills and only emphasizes suggested timeframes for implementation. The program also does not include robust instruction in advanced morphemic analysis that supports the development of word meaning through the knowledge of Greek and Latin roots and affixes. Even though lessons do incorporate roots and affixes, students are not provided explicit and systematic instruction in applying this knowledge to determine word meaning. Instead, many of the lessons addressing those skills are meant to be completed independently by students with little to no direct instruction by the teacher, with direct instruction mentioned only briefly in the “Support Strategies” and “Enrichment Strategies” section of the Teacher Resource Book for a few activities. For example, “7D Word Study” and “17D Word Study” both ask students to complete activities involving prefixes, but neither section builds on direct instruction in these prefixes or their meanings. Additionally, “3D Word Study: Latin Roots” asks students to complete the sentences using words with Latin roots, but this is a practice activity that does not build on or lead into further study of Latin roots. The program also does not offer explicit, systematic opportunities for students to learn how to use synonyms, antonyms, roots, prefixes, and suffixes to predict the meaning of words. While a small section in the Student Book’s introduction tells students they can use word parts to figure out the word’s meaning, using morphology is mentioned alongside other meaning prediction strategies such as “Say It” and “Use Context,” and students are not consistently asked to use word parts to determine meaning throughout the lessons. “Fun and Fascinating Facts” sections may mention word parts, but they are mentioned only in passing, and students are not expected to predict meaning or do anything with this information.</t>
  </si>
  <si>
    <t>Eighth Grade Summary Vocabulary</t>
  </si>
  <si>
    <t>This program partially meets expectations for Vocabulary and received a score of 8 out of 11 total points. The program provides experiences with rich, high-utility words and texts that represent a variety of topics. The activities included in the program are designed to elicit high levels of response and engagement, and students are expected to provide oral and written responses throughout the program. The program also includes cumulative review and practice of previously learned words.
The program did not receive points in the following areas: detailed scope and sequence, advanced morphemic analysis and etymology, and predicting meaning using morphology. The "Scope and Sequence" document provided lacks specific details about the progression of vocabulary skills and only offers guidance for implementation. In addition, the program does not demonstrate robust instruction in advanced morphemic analysis and does not provide instruction that guides students to predict meaning using antonyms, synonyms, roots, prefixes, and suffixes. While lessons do include these elements, direct, systematic, and explicit instruction is not consistently found. For example, “17D Word Study: Word Parts” asks students to complete sentences using Latin prefixes and roots, but this lesson does not build on or connect to any previous instruction in morphemic analysis. While roots and affixes are sometimes used to determine word meaning, such as in the “Lesson 12 Vocabulary Extension”, this opportunity is rare; context is more often used for predicting word meaning in the “Vocabulary Extension” sections.  And although etymology is sometimes mentioned in the “Fun and Fascinating Facts” sections, students are not provided with any application activities for the information they glean by reading the section. Finally, a small section in the Student Book’s introduction tells students that they can use word parts to figure out the word’s meaning, but using morphology is mentioned alongside other meaning prediction strategies such as “Say It” and “Use Context,” and students are not consistently asked to use word parts to determine meaning throughout the lessons.</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</si>
  <si>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</si>
  <si>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</si>
  <si>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</si>
  <si>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</si>
  <si>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</si>
  <si>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</si>
  <si>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</si>
  <si>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</si>
  <si>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</si>
  <si>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</si>
  <si>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</si>
  <si>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</si>
  <si>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</si>
  <si>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</si>
  <si>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</si>
  <si>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</si>
  <si>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</si>
  <si>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Vocabulary</t>
  </si>
  <si>
    <t>Grade Level</t>
  </si>
  <si>
    <t>Grade Level Rating</t>
  </si>
  <si>
    <t>Kindergarten</t>
  </si>
  <si>
    <t>out of 10 points</t>
  </si>
  <si>
    <t>8 - 10 points = Meets Expectations 
6 - 7 points = Partially Meets Expectations 
0 - 5 points = Does Not Meet Expectations</t>
  </si>
  <si>
    <t>First Grade</t>
  </si>
  <si>
    <t>Second Grade</t>
  </si>
  <si>
    <t>out of 12 points</t>
  </si>
  <si>
    <t>10 - 12 points = Meets Expectations 
6 - 9 points = Partially Meets Expectations 
0 - 5 points = Does Not Meet Expectations</t>
  </si>
  <si>
    <t>Fourth Grade</t>
  </si>
  <si>
    <t>Sixth Grade</t>
  </si>
  <si>
    <t>out of 11 points</t>
  </si>
  <si>
    <t>9 - 11 points = Meets Expectations 
7 - 8 points = Partially Meets Expectations 
0 - 6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</si>
  <si>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</si>
  <si>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</si>
  <si>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</si>
  <si>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</si>
  <si>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</si>
  <si>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Adobe</t>
  </si>
  <si>
    <t>Available in ePUB Format </t>
  </si>
  <si>
    <t>International Digital Publishing Form</t>
  </si>
  <si>
    <t>Accessible Course within an Open Learning Management System (LMS) </t>
  </si>
  <si>
    <t>Moodle</t>
  </si>
  <si>
    <t>Accessible Course within another Learning Management System (LMS) </t>
  </si>
  <si>
    <t>LMS Provider</t>
  </si>
  <si>
    <t>Available in an accessible media format and includes alternate text or subtitles </t>
  </si>
  <si>
    <t>Provider</t>
  </si>
  <si>
    <t>Includes alternative text (image) </t>
  </si>
  <si>
    <t>Includes captions and subtitles (video) </t>
  </si>
  <si>
    <t>Includes flash accessibility functions (SWF) </t>
  </si>
  <si>
    <t>Includes functionality that provides accessibility </t>
  </si>
  <si>
    <t>Complies with W3C Recommendations for web page </t>
  </si>
  <si>
    <t>Evaluating Web Accessibility Overview | Web Accessibility Initiative (WAI) W3C</t>
  </si>
  <si>
    <t>Is a 508 compliant website </t>
  </si>
  <si>
    <t>U. S. Government</t>
  </si>
  <si>
    <t>Available in the National Accessible Instructional Materials Standard (NIMAS) Format – Accessible XML </t>
  </si>
  <si>
    <t>NIMAC</t>
  </si>
  <si>
    <t>Complies with National Center for Accessible Media (NCAM) Guidelines for Movies, Web and Multimedia </t>
  </si>
  <si>
    <t>National Center for Accessible Media
Production Standards
ITA Standards</t>
  </si>
  <si>
    <t>Other: If the program includes audio/video cassettes, DVD/DVD-ROM or Blue-ray Disk, materials comply with production standards </t>
  </si>
  <si>
    <t>DVD Forum Specification                               UDF 2.5 Blu-ray Disk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</si>
</sst>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ajor"/>
    </font>
    <font>
      <b/>
      <u/>
      <sz val="12"/>
      <color rgb="FF000000"/>
      <name val="Calibri"/>
      <family val="2"/>
      <scheme val="major"/>
    </font>
    <font>
      <b/>
      <u/>
      <sz val="12"/>
      <color rgb="FF000000"/>
      <name val="Calibri"/>
      <family val="2"/>
    </font>
    <font>
      <sz val="12"/>
      <color rgb="FF000000"/>
      <name val="Calibri"/>
      <family val="2"/>
    </font>
    <font>
      <b/>
      <sz val="12"/>
      <color rgb="FF000000"/>
      <name val="Calibri"/>
      <family val="2"/>
    </font>
    <font>
      <b/>
      <sz val="12"/>
      <color rgb="FF000000"/>
      <name val="Calibri"/>
      <family val="2"/>
      <scheme val="major"/>
    </font>
    <font>
      <b/>
      <sz val="14"/>
      <color theme="1"/>
      <name val="Calibri (Body)"/>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indexed="64"/>
      </left>
      <right style="thin">
        <color indexed="64"/>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style="thin">
        <color rgb="FF000000"/>
      </bottom>
      <diagonal/>
    </border>
    <border>
      <left/>
      <right style="thin">
        <color rgb="FF000000"/>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diagonal/>
    </border>
    <border>
      <left style="thin">
        <color rgb="FF000000"/>
      </left>
      <right/>
      <top/>
      <bottom/>
      <diagonal/>
    </border>
  </borders>
  <cellStyleXfs count="3">
    <xf numFmtId="0" fontId="0" fillId="0" borderId="0"/>
    <xf numFmtId="0" fontId="6" fillId="0" borderId="0"/>
    <xf numFmtId="0" fontId="30" fillId="0" borderId="0" applyNumberFormat="0" applyFill="0" applyBorder="0" applyAlignment="0" applyProtection="0"/>
  </cellStyleXfs>
  <cellXfs count="272">
    <xf numFmtId="0" fontId="0" fillId="0" borderId="0" xfId="0"/>
    <xf numFmtId="0" fontId="8" fillId="0" borderId="1" xfId="0" applyFont="1" applyBorder="1" applyAlignment="1">
      <alignment horizontal="right" vertical="center" wrapText="1"/>
    </xf>
    <xf numFmtId="0" fontId="6" fillId="0" borderId="0" xfId="1"/>
    <xf numFmtId="0" fontId="6" fillId="0" borderId="0" xfId="1" applyAlignment="1">
      <alignment vertical="center"/>
    </xf>
    <xf numFmtId="0" fontId="6" fillId="0" borderId="0" xfId="1" applyAlignment="1">
      <alignment vertical="top"/>
    </xf>
    <xf numFmtId="0" fontId="6" fillId="0" borderId="0" xfId="1" applyAlignment="1">
      <alignment horizontal="left" vertical="top" wrapText="1"/>
    </xf>
    <xf numFmtId="0" fontId="0" fillId="0" borderId="25" xfId="0" applyBorder="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4"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8" borderId="0" xfId="0" applyFill="1"/>
    <xf numFmtId="0" fontId="10" fillId="8" borderId="0" xfId="0" applyFont="1" applyFill="1"/>
    <xf numFmtId="0" fontId="0" fillId="0" borderId="0" xfId="0" applyAlignment="1">
      <alignment vertical="top"/>
    </xf>
    <xf numFmtId="0" fontId="18" fillId="0" borderId="0" xfId="0" applyFont="1" applyAlignment="1">
      <alignment vertical="center"/>
    </xf>
    <xf numFmtId="0" fontId="17" fillId="0" borderId="38" xfId="0" applyFont="1" applyBorder="1" applyAlignment="1">
      <alignment horizontal="center"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2" fillId="0" borderId="38" xfId="0" applyFont="1" applyBorder="1" applyAlignment="1">
      <alignmen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2" fillId="0" borderId="40" xfId="0" applyFont="1" applyBorder="1" applyAlignment="1">
      <alignment vertical="center"/>
    </xf>
    <xf numFmtId="0" fontId="10" fillId="0" borderId="41" xfId="0" applyFont="1" applyBorder="1" applyAlignment="1">
      <alignment horizontal="center" vertical="center"/>
    </xf>
    <xf numFmtId="0" fontId="0" fillId="0" borderId="41" xfId="0" applyBorder="1" applyAlignment="1">
      <alignment horizontal="center" vertical="center"/>
    </xf>
    <xf numFmtId="0" fontId="12" fillId="8" borderId="0" xfId="0" applyFont="1" applyFill="1" applyAlignment="1">
      <alignment vertical="top"/>
    </xf>
    <xf numFmtId="0" fontId="10" fillId="8" borderId="0" xfId="0" applyFont="1" applyFill="1" applyAlignment="1">
      <alignment vertical="top"/>
    </xf>
    <xf numFmtId="0" fontId="0" fillId="8" borderId="0" xfId="0" applyFill="1" applyAlignment="1">
      <alignment vertical="top"/>
    </xf>
    <xf numFmtId="0" fontId="8" fillId="0" borderId="1" xfId="0" applyFont="1" applyBorder="1" applyAlignment="1">
      <alignment horizontal="center" vertical="center"/>
    </xf>
    <xf numFmtId="0" fontId="0" fillId="0" borderId="1" xfId="0" applyBorder="1" applyAlignment="1">
      <alignment vertical="center" wrapText="1"/>
    </xf>
    <xf numFmtId="0" fontId="12" fillId="0" borderId="0" xfId="0" applyFont="1"/>
    <xf numFmtId="0" fontId="5" fillId="0" borderId="0" xfId="0" applyFont="1" applyAlignment="1">
      <alignment vertical="center"/>
    </xf>
    <xf numFmtId="0" fontId="10"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10" fillId="0" borderId="25"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vertical="center" wrapText="1"/>
    </xf>
    <xf numFmtId="0" fontId="8" fillId="0" borderId="0" xfId="0" applyFont="1" applyAlignment="1">
      <alignment horizontal="center" vertical="center"/>
    </xf>
    <xf numFmtId="0" fontId="10" fillId="0" borderId="47" xfId="0"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vertical="center" wrapText="1"/>
    </xf>
    <xf numFmtId="0" fontId="10" fillId="0" borderId="0" xfId="0" applyFont="1"/>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0" fillId="0" borderId="51"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12" fillId="0" borderId="44" xfId="0" applyFont="1" applyBorder="1" applyAlignment="1">
      <alignment vertical="center" wrapText="1"/>
    </xf>
    <xf numFmtId="0" fontId="12" fillId="0" borderId="25" xfId="0" applyFont="1" applyBorder="1" applyAlignment="1">
      <alignment horizontal="left"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6" fillId="0" borderId="0" xfId="1" applyAlignment="1">
      <alignment horizontal="left" vertical="center" wrapText="1"/>
    </xf>
    <xf numFmtId="0" fontId="3" fillId="0" borderId="0" xfId="1" applyFont="1" applyAlignment="1">
      <alignment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4" fillId="7" borderId="51" xfId="1" applyFont="1" applyFill="1" applyBorder="1" applyAlignment="1">
      <alignment horizontal="center" vertical="top"/>
    </xf>
    <xf numFmtId="0" fontId="14" fillId="7" borderId="1" xfId="1" applyFont="1" applyFill="1" applyBorder="1" applyAlignment="1">
      <alignment horizontal="center" vertical="top" wrapText="1"/>
    </xf>
    <xf numFmtId="0" fontId="14" fillId="7" borderId="52" xfId="1" applyFont="1" applyFill="1" applyBorder="1" applyAlignment="1">
      <alignment horizontal="center" vertical="top" wrapText="1"/>
    </xf>
    <xf numFmtId="0" fontId="33" fillId="0" borderId="65" xfId="1" applyFont="1" applyBorder="1" applyAlignment="1">
      <alignment wrapText="1"/>
    </xf>
    <xf numFmtId="0" fontId="33" fillId="0" borderId="7" xfId="1" applyFont="1" applyBorder="1" applyAlignment="1">
      <alignment wrapText="1"/>
    </xf>
    <xf numFmtId="0" fontId="14" fillId="0" borderId="66" xfId="1" applyFont="1" applyBorder="1" applyAlignment="1">
      <alignment horizontal="left" vertical="center" wrapText="1"/>
    </xf>
    <xf numFmtId="0" fontId="33" fillId="0" borderId="67" xfId="1" applyFont="1" applyBorder="1" applyAlignment="1">
      <alignment wrapText="1"/>
    </xf>
    <xf numFmtId="0" fontId="33" fillId="0" borderId="1" xfId="1" applyFont="1" applyBorder="1" applyAlignment="1">
      <alignment wrapText="1"/>
    </xf>
    <xf numFmtId="0" fontId="3" fillId="0" borderId="68" xfId="1" applyFont="1" applyBorder="1" applyAlignment="1">
      <alignment vertical="center" wrapText="1"/>
    </xf>
    <xf numFmtId="0" fontId="3" fillId="0" borderId="68" xfId="1" applyFont="1" applyBorder="1" applyAlignment="1">
      <alignment horizontal="left" vertical="center" wrapText="1"/>
    </xf>
    <xf numFmtId="0" fontId="3" fillId="0" borderId="68" xfId="1" applyFont="1" applyBorder="1" applyAlignment="1">
      <alignment horizontal="left" vertical="top" wrapText="1"/>
    </xf>
    <xf numFmtId="0" fontId="33" fillId="0" borderId="69" xfId="1" applyFont="1" applyBorder="1" applyAlignment="1">
      <alignment wrapText="1"/>
    </xf>
    <xf numFmtId="0" fontId="33" fillId="0" borderId="46" xfId="1" applyFont="1" applyBorder="1" applyAlignment="1">
      <alignment wrapText="1"/>
    </xf>
    <xf numFmtId="0" fontId="3" fillId="0" borderId="70" xfId="1" applyFont="1" applyBorder="1" applyAlignment="1">
      <alignment wrapText="1"/>
    </xf>
    <xf numFmtId="0" fontId="3" fillId="0" borderId="0" xfId="1" applyFont="1" applyAlignment="1">
      <alignment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vertical="center"/>
    </xf>
    <xf numFmtId="0" fontId="26" fillId="0" borderId="0" xfId="0" applyFont="1" applyAlignment="1">
      <alignment vertical="center"/>
    </xf>
    <xf numFmtId="0" fontId="26" fillId="3" borderId="0" xfId="0" applyFont="1" applyFill="1" applyAlignment="1">
      <alignment vertical="center"/>
    </xf>
    <xf numFmtId="0" fontId="4"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6" fillId="0" borderId="0" xfId="0" applyFont="1" applyAlignment="1">
      <alignment vertical="center"/>
    </xf>
    <xf numFmtId="0" fontId="6" fillId="0" borderId="0" xfId="1" applyAlignment="1">
      <alignment vertical="center" wrapText="1"/>
    </xf>
    <xf numFmtId="0" fontId="7" fillId="9" borderId="0" xfId="0" applyFont="1" applyFill="1" applyAlignment="1">
      <alignment vertical="center" wrapText="1"/>
    </xf>
    <xf numFmtId="0" fontId="27" fillId="0" borderId="21" xfId="0" applyFont="1" applyBorder="1" applyAlignment="1">
      <alignment vertical="center"/>
    </xf>
    <xf numFmtId="0" fontId="12" fillId="5" borderId="25" xfId="0" applyFont="1" applyFill="1" applyBorder="1" applyAlignment="1">
      <alignment vertical="center" wrapText="1"/>
    </xf>
    <xf numFmtId="0" fontId="12" fillId="8" borderId="25" xfId="0" applyFont="1" applyFill="1" applyBorder="1" applyAlignment="1">
      <alignment vertical="center" wrapText="1"/>
    </xf>
    <xf numFmtId="0" fontId="12" fillId="0" borderId="25" xfId="0" applyFont="1" applyBorder="1" applyAlignment="1">
      <alignment vertical="center" wrapText="1"/>
    </xf>
    <xf numFmtId="0" fontId="6" fillId="0" borderId="37" xfId="1" applyBorder="1" applyAlignment="1">
      <alignment vertical="center"/>
    </xf>
    <xf numFmtId="0" fontId="10" fillId="0" borderId="0" xfId="1" applyFont="1" applyAlignment="1">
      <alignment vertical="center" wrapText="1"/>
    </xf>
    <xf numFmtId="0" fontId="6" fillId="0" borderId="0" xfId="0" applyFont="1" applyAlignment="1">
      <alignment horizontal="center" vertical="center"/>
    </xf>
    <xf numFmtId="0" fontId="2" fillId="0" borderId="0" xfId="0" applyFont="1" applyAlignment="1">
      <alignment vertical="center"/>
    </xf>
    <xf numFmtId="0" fontId="30" fillId="0" borderId="68" xfId="2" applyBorder="1" applyAlignment="1">
      <alignment vertical="center" wrapText="1"/>
    </xf>
    <xf numFmtId="0" fontId="30" fillId="0" borderId="68" xfId="2" applyBorder="1" applyAlignment="1">
      <alignment horizontal="left" vertical="center" wrapText="1"/>
    </xf>
    <xf numFmtId="0" fontId="30" fillId="0" borderId="68" xfId="2" applyBorder="1" applyAlignment="1">
      <alignment horizontal="left" vertical="top" wrapText="1"/>
    </xf>
    <xf numFmtId="0" fontId="30" fillId="0" borderId="68" xfId="2" applyBorder="1" applyAlignment="1">
      <alignment wrapText="1"/>
    </xf>
    <xf numFmtId="0" fontId="7" fillId="3" borderId="25" xfId="1" applyFont="1" applyFill="1" applyBorder="1" applyAlignment="1">
      <alignment horizontal="center" vertical="center" wrapText="1"/>
    </xf>
    <xf numFmtId="0" fontId="6" fillId="0" borderId="0" xfId="1" applyAlignment="1">
      <alignment horizontal="center" vertical="center"/>
    </xf>
    <xf numFmtId="0" fontId="7" fillId="3" borderId="25" xfId="1" applyFont="1" applyFill="1" applyBorder="1" applyAlignment="1">
      <alignment horizontal="center" vertical="center"/>
    </xf>
    <xf numFmtId="0" fontId="7" fillId="3" borderId="36" xfId="1" applyFont="1" applyFill="1" applyBorder="1" applyAlignment="1">
      <alignment horizontal="center" vertical="center" wrapText="1"/>
    </xf>
    <xf numFmtId="0" fontId="1" fillId="0" borderId="0" xfId="0" applyFont="1" applyAlignment="1">
      <alignment vertical="center"/>
    </xf>
    <xf numFmtId="0" fontId="12" fillId="0" borderId="0" xfId="0" applyFont="1" applyAlignment="1">
      <alignment vertical="center" wrapText="1"/>
    </xf>
    <xf numFmtId="0" fontId="1" fillId="0" borderId="0" xfId="0" applyFont="1" applyAlignment="1">
      <alignment horizontal="center" vertical="center"/>
    </xf>
    <xf numFmtId="0" fontId="12" fillId="0" borderId="0" xfId="0" applyFont="1" applyAlignment="1">
      <alignment horizontal="left" vertical="center" wrapText="1"/>
    </xf>
    <xf numFmtId="0" fontId="27" fillId="0" borderId="0" xfId="0" applyFont="1" applyAlignment="1">
      <alignment vertical="center" wrapText="1"/>
    </xf>
    <xf numFmtId="0" fontId="9" fillId="4"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3" borderId="0" xfId="1" applyFont="1" applyFill="1" applyAlignment="1">
      <alignment horizontal="center" vertical="center" wrapText="1"/>
    </xf>
    <xf numFmtId="0" fontId="10" fillId="0" borderId="37" xfId="1" applyFont="1" applyBorder="1" applyAlignment="1">
      <alignment horizontal="right" vertical="center" wrapText="1"/>
    </xf>
    <xf numFmtId="0" fontId="3" fillId="0" borderId="25" xfId="1" applyFont="1" applyBorder="1" applyAlignment="1">
      <alignment horizontal="center" vertical="center"/>
    </xf>
    <xf numFmtId="0" fontId="6" fillId="0" borderId="25" xfId="1" applyBorder="1" applyAlignment="1">
      <alignment horizontal="center" vertical="center"/>
    </xf>
    <xf numFmtId="0" fontId="6" fillId="0" borderId="33" xfId="1" applyBorder="1" applyAlignment="1">
      <alignment horizontal="center" vertical="center"/>
    </xf>
    <xf numFmtId="0" fontId="12" fillId="0" borderId="33" xfId="0" applyFont="1" applyBorder="1" applyAlignment="1">
      <alignment horizontal="left" vertical="top" wrapText="1"/>
    </xf>
    <xf numFmtId="0" fontId="6" fillId="0" borderId="37" xfId="1" applyBorder="1" applyAlignment="1">
      <alignment horizontal="center" vertical="center"/>
    </xf>
    <xf numFmtId="0" fontId="27"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6" fillId="0" borderId="36" xfId="1" applyBorder="1" applyAlignment="1">
      <alignment horizontal="center" vertical="center" wrapText="1"/>
    </xf>
    <xf numFmtId="0" fontId="6" fillId="0" borderId="35" xfId="1" applyBorder="1" applyAlignment="1">
      <alignment horizontal="center" vertical="center" wrapText="1"/>
    </xf>
    <xf numFmtId="0" fontId="3" fillId="2" borderId="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7" fillId="0" borderId="0" xfId="0" applyFont="1" applyBorder="1" applyAlignment="1">
      <alignment vertical="center"/>
    </xf>
    <xf numFmtId="0" fontId="7" fillId="3" borderId="77" xfId="1" applyFont="1" applyFill="1" applyBorder="1" applyAlignment="1">
      <alignment horizontal="center" vertical="center"/>
    </xf>
    <xf numFmtId="0" fontId="7" fillId="3" borderId="77" xfId="1" applyFont="1" applyFill="1" applyBorder="1" applyAlignment="1">
      <alignment horizontal="center" vertical="center" wrapText="1"/>
    </xf>
    <xf numFmtId="0" fontId="7" fillId="3" borderId="78" xfId="1" applyFont="1" applyFill="1" applyBorder="1" applyAlignment="1">
      <alignment horizontal="center" vertical="center" wrapText="1"/>
    </xf>
    <xf numFmtId="0" fontId="3" fillId="0" borderId="22" xfId="1" applyFont="1" applyBorder="1" applyAlignment="1">
      <alignment vertical="center"/>
    </xf>
    <xf numFmtId="0" fontId="5" fillId="0" borderId="22" xfId="1" applyFont="1" applyBorder="1" applyAlignment="1">
      <alignment vertical="center"/>
    </xf>
    <xf numFmtId="0" fontId="7" fillId="4" borderId="7" xfId="0" applyFont="1" applyFill="1" applyBorder="1" applyAlignment="1">
      <alignment horizontal="center" vertical="center"/>
    </xf>
    <xf numFmtId="0" fontId="16" fillId="3" borderId="2"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3" fillId="0" borderId="35" xfId="0" applyFont="1" applyBorder="1" applyAlignment="1">
      <alignment vertical="center"/>
    </xf>
    <xf numFmtId="0" fontId="3" fillId="0" borderId="35" xfId="0" applyFont="1" applyBorder="1" applyAlignment="1">
      <alignment vertical="top"/>
    </xf>
    <xf numFmtId="0" fontId="8" fillId="0" borderId="35" xfId="0" applyFont="1" applyBorder="1" applyAlignment="1">
      <alignment horizontal="center" vertical="center" wrapText="1"/>
    </xf>
    <xf numFmtId="0" fontId="3" fillId="8" borderId="35" xfId="0" applyFont="1" applyFill="1" applyBorder="1" applyAlignment="1">
      <alignment horizontal="center" vertical="center" wrapText="1"/>
    </xf>
    <xf numFmtId="0" fontId="1" fillId="0" borderId="35" xfId="0" applyFont="1" applyBorder="1" applyAlignment="1">
      <alignment horizontal="center" vertical="center"/>
    </xf>
    <xf numFmtId="0" fontId="6" fillId="0" borderId="35" xfId="0" applyFont="1" applyBorder="1" applyAlignment="1">
      <alignment horizontal="center" vertical="center"/>
    </xf>
    <xf numFmtId="0" fontId="7" fillId="4" borderId="8" xfId="0" applyFont="1" applyFill="1" applyBorder="1" applyAlignment="1">
      <alignment horizontal="center" vertical="center"/>
    </xf>
    <xf numFmtId="0" fontId="16" fillId="3" borderId="1" xfId="1" applyFont="1" applyFill="1" applyBorder="1" applyAlignment="1">
      <alignment horizontal="center" vertical="center" wrapText="1"/>
    </xf>
    <xf numFmtId="0" fontId="3" fillId="0" borderId="5" xfId="0" applyFont="1" applyBorder="1" applyAlignment="1">
      <alignment horizontal="center" vertical="center"/>
    </xf>
    <xf numFmtId="0" fontId="8" fillId="0" borderId="5" xfId="0" applyFont="1" applyBorder="1" applyAlignment="1">
      <alignment horizontal="right" vertical="center" wrapText="1"/>
    </xf>
    <xf numFmtId="0" fontId="16" fillId="3" borderId="5" xfId="1" applyFont="1" applyFill="1" applyBorder="1" applyAlignment="1">
      <alignment horizontal="center" vertical="center" wrapText="1"/>
    </xf>
    <xf numFmtId="0" fontId="27" fillId="0" borderId="0" xfId="0" applyFont="1" applyBorder="1" applyAlignment="1">
      <alignment horizontal="left" vertical="center" wrapText="1"/>
    </xf>
    <xf numFmtId="0" fontId="3" fillId="0" borderId="0" xfId="0" applyFont="1" applyBorder="1" applyAlignment="1">
      <alignment vertical="center"/>
    </xf>
    <xf numFmtId="0" fontId="27" fillId="0" borderId="0" xfId="0" applyFont="1" applyBorder="1" applyAlignment="1">
      <alignment vertical="center" wrapText="1"/>
    </xf>
    <xf numFmtId="0" fontId="27" fillId="0" borderId="80" xfId="0" applyFont="1" applyBorder="1" applyAlignment="1">
      <alignment vertical="center"/>
    </xf>
    <xf numFmtId="0" fontId="3" fillId="0" borderId="0" xfId="0" applyFont="1" applyBorder="1" applyAlignment="1">
      <alignment vertical="top"/>
    </xf>
    <xf numFmtId="0" fontId="3" fillId="0" borderId="7" xfId="0" applyFont="1" applyBorder="1" applyAlignment="1">
      <alignment horizontal="center" vertical="center"/>
    </xf>
    <xf numFmtId="0" fontId="12" fillId="0" borderId="34" xfId="0" applyFont="1" applyBorder="1" applyAlignment="1">
      <alignment horizontal="left" vertical="center" wrapText="1"/>
    </xf>
    <xf numFmtId="0" fontId="7" fillId="4" borderId="1" xfId="0" applyFont="1" applyFill="1" applyBorder="1" applyAlignment="1">
      <alignment horizontal="center" vertical="center"/>
    </xf>
    <xf numFmtId="0" fontId="3" fillId="0" borderId="3" xfId="0" applyFont="1" applyBorder="1" applyAlignment="1">
      <alignment vertical="center"/>
    </xf>
    <xf numFmtId="0" fontId="12" fillId="0" borderId="73" xfId="0" applyFont="1" applyBorder="1" applyAlignment="1">
      <alignment horizontal="left" vertical="center" wrapText="1"/>
    </xf>
    <xf numFmtId="0" fontId="12" fillId="0" borderId="14" xfId="1" applyFont="1" applyBorder="1" applyAlignment="1">
      <alignment vertical="center" wrapText="1"/>
    </xf>
    <xf numFmtId="0" fontId="6" fillId="0" borderId="15" xfId="1" applyBorder="1" applyAlignment="1">
      <alignment vertical="center" wrapText="1"/>
    </xf>
    <xf numFmtId="0" fontId="6" fillId="0" borderId="16" xfId="1" applyBorder="1" applyAlignment="1">
      <alignment vertical="center" wrapText="1"/>
    </xf>
    <xf numFmtId="0" fontId="7" fillId="3" borderId="29"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31" xfId="1" applyFont="1" applyFill="1" applyBorder="1" applyAlignment="1">
      <alignment horizontal="center" vertical="center"/>
    </xf>
    <xf numFmtId="0" fontId="14" fillId="7" borderId="32" xfId="1" applyFont="1" applyFill="1" applyBorder="1" applyAlignment="1">
      <alignment horizontal="center"/>
    </xf>
    <xf numFmtId="0" fontId="14" fillId="7" borderId="0" xfId="1" applyFont="1" applyFill="1" applyAlignment="1">
      <alignment horizontal="center"/>
    </xf>
    <xf numFmtId="0" fontId="14" fillId="7" borderId="17" xfId="1" applyFont="1" applyFill="1" applyBorder="1" applyAlignment="1">
      <alignment horizontal="center"/>
    </xf>
    <xf numFmtId="0" fontId="14" fillId="7" borderId="18" xfId="1" applyFont="1" applyFill="1" applyBorder="1" applyAlignment="1">
      <alignment horizontal="center" vertical="top"/>
    </xf>
    <xf numFmtId="0" fontId="14" fillId="7" borderId="13" xfId="1" applyFont="1" applyFill="1" applyBorder="1" applyAlignment="1">
      <alignment horizontal="center" vertical="top"/>
    </xf>
    <xf numFmtId="0" fontId="14" fillId="7" borderId="19" xfId="1" applyFont="1" applyFill="1" applyBorder="1" applyAlignment="1">
      <alignment horizontal="center" vertical="top"/>
    </xf>
    <xf numFmtId="0" fontId="12" fillId="0" borderId="14" xfId="1" applyFont="1" applyBorder="1" applyAlignment="1">
      <alignment horizontal="left" vertical="center" wrapText="1"/>
    </xf>
    <xf numFmtId="0" fontId="6" fillId="0" borderId="15" xfId="1" applyBorder="1" applyAlignment="1">
      <alignment horizontal="left" vertical="center" wrapText="1"/>
    </xf>
    <xf numFmtId="0" fontId="6" fillId="0" borderId="16" xfId="1" applyBorder="1" applyAlignment="1">
      <alignment horizontal="left" vertical="center" wrapText="1"/>
    </xf>
    <xf numFmtId="0" fontId="27" fillId="0" borderId="21" xfId="0" applyFont="1" applyBorder="1" applyAlignment="1">
      <alignment vertical="center" wrapText="1"/>
    </xf>
    <xf numFmtId="0" fontId="27" fillId="0" borderId="76" xfId="0" applyFont="1" applyBorder="1" applyAlignment="1">
      <alignment vertical="center" wrapText="1"/>
    </xf>
    <xf numFmtId="0" fontId="9" fillId="9" borderId="20" xfId="0" applyFont="1" applyFill="1" applyBorder="1" applyAlignment="1">
      <alignment horizontal="center" vertical="center" wrapText="1"/>
    </xf>
    <xf numFmtId="0" fontId="9" fillId="9" borderId="75" xfId="0" applyFont="1" applyFill="1" applyBorder="1" applyAlignment="1">
      <alignment horizontal="center" vertical="center" wrapText="1"/>
    </xf>
    <xf numFmtId="0" fontId="37" fillId="0" borderId="21" xfId="0" applyFont="1" applyBorder="1" applyAlignment="1">
      <alignment vertical="top" wrapText="1"/>
    </xf>
    <xf numFmtId="0" fontId="37" fillId="0" borderId="76" xfId="0" applyFont="1" applyBorder="1" applyAlignment="1">
      <alignment vertical="top" wrapText="1"/>
    </xf>
    <xf numFmtId="0" fontId="38" fillId="0" borderId="21" xfId="0" applyFont="1" applyBorder="1" applyAlignment="1">
      <alignment vertical="top" wrapText="1"/>
    </xf>
    <xf numFmtId="0" fontId="38" fillId="0" borderId="76" xfId="0" applyFont="1" applyBorder="1" applyAlignment="1">
      <alignment vertical="top" wrapText="1"/>
    </xf>
    <xf numFmtId="0" fontId="36" fillId="0" borderId="21" xfId="0" applyFont="1" applyBorder="1" applyAlignment="1">
      <alignment vertical="top" wrapText="1"/>
    </xf>
    <xf numFmtId="0" fontId="36" fillId="0" borderId="76" xfId="0" applyFont="1" applyBorder="1" applyAlignment="1">
      <alignment vertical="top" wrapText="1"/>
    </xf>
    <xf numFmtId="0" fontId="34" fillId="0" borderId="21" xfId="0" applyFont="1" applyBorder="1" applyAlignment="1">
      <alignment vertical="top" wrapText="1"/>
    </xf>
    <xf numFmtId="0" fontId="34" fillId="0" borderId="76" xfId="0" applyFont="1" applyBorder="1" applyAlignment="1">
      <alignment vertical="top" wrapText="1"/>
    </xf>
    <xf numFmtId="0" fontId="8" fillId="0" borderId="21" xfId="0" applyFont="1" applyBorder="1" applyAlignment="1">
      <alignment vertical="top"/>
    </xf>
    <xf numFmtId="0" fontId="8" fillId="0" borderId="76" xfId="0" applyFont="1" applyBorder="1" applyAlignment="1">
      <alignment vertical="top"/>
    </xf>
    <xf numFmtId="0" fontId="1" fillId="0" borderId="22" xfId="0" applyFont="1" applyBorder="1" applyAlignment="1">
      <alignment horizontal="left" vertical="top" wrapText="1"/>
    </xf>
    <xf numFmtId="0" fontId="1" fillId="0" borderId="79"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7" xfId="0" applyFont="1" applyBorder="1" applyAlignment="1">
      <alignment horizontal="left" vertical="top" wrapText="1"/>
    </xf>
    <xf numFmtId="0" fontId="1" fillId="0" borderId="24" xfId="0" applyFont="1" applyBorder="1" applyAlignment="1">
      <alignment horizontal="left"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9" fillId="4" borderId="22"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0" fillId="6" borderId="71"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4" xfId="0" applyFont="1" applyBorder="1" applyAlignment="1">
      <alignment horizontal="center" vertical="center" wrapText="1"/>
    </xf>
    <xf numFmtId="0" fontId="9" fillId="4" borderId="2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4"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27" fillId="0" borderId="80" xfId="0" applyFont="1" applyBorder="1" applyAlignment="1">
      <alignment horizontal="left" vertical="center" wrapText="1"/>
    </xf>
    <xf numFmtId="0" fontId="27" fillId="0" borderId="0" xfId="0" applyFont="1" applyBorder="1" applyAlignment="1">
      <alignment horizontal="left" vertical="center" wrapText="1"/>
    </xf>
    <xf numFmtId="0" fontId="27" fillId="0" borderId="80" xfId="0" applyFont="1" applyBorder="1" applyAlignment="1">
      <alignment horizontal="left" vertical="center"/>
    </xf>
    <xf numFmtId="0" fontId="27" fillId="0" borderId="0" xfId="0" applyFont="1" applyBorder="1" applyAlignment="1">
      <alignment horizontal="left" vertical="center"/>
    </xf>
    <xf numFmtId="0" fontId="8" fillId="0" borderId="80" xfId="0" applyFont="1" applyBorder="1" applyAlignment="1">
      <alignment vertical="top"/>
    </xf>
    <xf numFmtId="0" fontId="8" fillId="0" borderId="0" xfId="0" applyFont="1" applyBorder="1" applyAlignment="1">
      <alignment vertical="top"/>
    </xf>
    <xf numFmtId="0" fontId="34" fillId="0" borderId="80" xfId="0" applyFont="1" applyBorder="1" applyAlignment="1">
      <alignment horizontal="left" vertical="top" wrapText="1"/>
    </xf>
    <xf numFmtId="0" fontId="34" fillId="0" borderId="0" xfId="0" applyFont="1" applyBorder="1" applyAlignment="1">
      <alignment horizontal="left" vertical="top" wrapText="1"/>
    </xf>
    <xf numFmtId="0" fontId="34" fillId="0" borderId="35" xfId="0" applyFont="1" applyBorder="1" applyAlignment="1">
      <alignment horizontal="left" vertical="top" wrapText="1"/>
    </xf>
    <xf numFmtId="0" fontId="40" fillId="6" borderId="27"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36" fillId="0" borderId="80" xfId="0" applyFont="1" applyBorder="1" applyAlignment="1">
      <alignment horizontal="left" vertical="top" wrapText="1"/>
    </xf>
    <xf numFmtId="0" fontId="36" fillId="0" borderId="0" xfId="0" applyFont="1" applyBorder="1" applyAlignment="1">
      <alignment horizontal="left" vertical="top" wrapText="1"/>
    </xf>
    <xf numFmtId="0" fontId="36" fillId="0" borderId="35" xfId="0" applyFont="1" applyBorder="1" applyAlignment="1">
      <alignment horizontal="left" vertical="top" wrapText="1"/>
    </xf>
    <xf numFmtId="0" fontId="38" fillId="0" borderId="80" xfId="0" applyFont="1" applyBorder="1" applyAlignment="1">
      <alignment horizontal="left" vertical="top" wrapText="1"/>
    </xf>
    <xf numFmtId="0" fontId="38" fillId="0" borderId="0" xfId="0" applyFont="1" applyBorder="1" applyAlignment="1">
      <alignment horizontal="left" vertical="top" wrapText="1"/>
    </xf>
    <xf numFmtId="0" fontId="38" fillId="0" borderId="35" xfId="0" applyFont="1" applyBorder="1" applyAlignment="1">
      <alignment horizontal="left" vertical="top" wrapText="1"/>
    </xf>
    <xf numFmtId="0" fontId="37" fillId="0" borderId="80" xfId="0" applyFont="1" applyBorder="1" applyAlignment="1">
      <alignment horizontal="left" vertical="top" wrapText="1"/>
    </xf>
    <xf numFmtId="0" fontId="37" fillId="0" borderId="0" xfId="0" applyFont="1" applyBorder="1" applyAlignment="1">
      <alignment horizontal="left" vertical="top" wrapText="1"/>
    </xf>
    <xf numFmtId="0" fontId="37" fillId="0" borderId="35" xfId="0" applyFont="1" applyBorder="1" applyAlignment="1">
      <alignment horizontal="left" vertical="top"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vertical="center" wrapText="1"/>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1" fillId="8" borderId="42" xfId="0" applyFont="1" applyFill="1" applyBorder="1" applyAlignment="1">
      <alignment horizontal="left" vertical="center" wrapText="1"/>
    </xf>
    <xf numFmtId="0" fontId="10" fillId="0" borderId="39" xfId="0" applyFont="1" applyBorder="1" applyAlignment="1">
      <alignment horizontal="center" vertical="center"/>
    </xf>
    <xf numFmtId="0" fontId="10" fillId="0" borderId="57" xfId="0" applyFont="1" applyBorder="1" applyAlignment="1">
      <alignment horizontal="center" vertical="center"/>
    </xf>
    <xf numFmtId="0" fontId="10" fillId="0" borderId="43" xfId="0" applyFont="1" applyBorder="1" applyAlignment="1">
      <alignment horizontal="center" vertical="center"/>
    </xf>
    <xf numFmtId="0" fontId="24" fillId="3" borderId="48" xfId="0" applyFont="1" applyFill="1" applyBorder="1" applyAlignment="1">
      <alignment horizontal="left" vertical="center"/>
    </xf>
    <xf numFmtId="0" fontId="24" fillId="3" borderId="49" xfId="0" applyFont="1" applyFill="1" applyBorder="1" applyAlignment="1">
      <alignment horizontal="left" vertical="center"/>
    </xf>
    <xf numFmtId="0" fontId="24" fillId="3" borderId="50" xfId="0" applyFont="1" applyFill="1" applyBorder="1" applyAlignment="1">
      <alignment horizontal="left" vertical="center"/>
    </xf>
    <xf numFmtId="0" fontId="24" fillId="3" borderId="0" xfId="0" applyFont="1" applyFill="1" applyBorder="1" applyAlignment="1">
      <alignment horizontal="left" vertical="center"/>
    </xf>
    <xf numFmtId="0" fontId="24" fillId="3" borderId="35" xfId="0" applyFont="1" applyFill="1" applyBorder="1" applyAlignment="1">
      <alignment horizontal="left" vertical="center"/>
    </xf>
    <xf numFmtId="0" fontId="25" fillId="3" borderId="0" xfId="0" applyFont="1" applyFill="1" applyBorder="1" applyAlignment="1">
      <alignment horizontal="center" vertical="center"/>
    </xf>
    <xf numFmtId="0" fontId="25" fillId="3" borderId="35" xfId="0" applyFont="1" applyFill="1" applyBorder="1" applyAlignment="1">
      <alignment horizontal="center" vertical="center"/>
    </xf>
    <xf numFmtId="0" fontId="12" fillId="0" borderId="0" xfId="0" applyFont="1" applyBorder="1" applyAlignment="1">
      <alignment horizontal="left" vertical="center" wrapText="1"/>
    </xf>
    <xf numFmtId="0" fontId="12" fillId="0" borderId="35" xfId="0" applyFont="1" applyBorder="1" applyAlignment="1">
      <alignment horizontal="left" vertical="center" wrapText="1"/>
    </xf>
    <xf numFmtId="0" fontId="12" fillId="8" borderId="0" xfId="0" applyFont="1" applyFill="1" applyBorder="1" applyAlignment="1">
      <alignment horizontal="left" vertical="top" wrapText="1"/>
    </xf>
    <xf numFmtId="0" fontId="12" fillId="8" borderId="35" xfId="0" applyFont="1" applyFill="1" applyBorder="1" applyAlignment="1">
      <alignment horizontal="left" vertical="top" wrapText="1"/>
    </xf>
    <xf numFmtId="0" fontId="12" fillId="8" borderId="13" xfId="0" applyFont="1" applyFill="1" applyBorder="1" applyAlignment="1">
      <alignment horizontal="left" vertical="top" wrapText="1"/>
    </xf>
    <xf numFmtId="0" fontId="12" fillId="8" borderId="74" xfId="0" applyFont="1" applyFill="1" applyBorder="1" applyAlignment="1">
      <alignment horizontal="left" vertical="top" wrapText="1"/>
    </xf>
    <xf numFmtId="0" fontId="7" fillId="3" borderId="58" xfId="1" applyFont="1" applyFill="1" applyBorder="1" applyAlignment="1">
      <alignment horizontal="center" vertical="center"/>
    </xf>
    <xf numFmtId="0" fontId="7" fillId="3" borderId="59" xfId="1" applyFont="1" applyFill="1" applyBorder="1" applyAlignment="1">
      <alignment horizontal="center" vertical="center"/>
    </xf>
    <xf numFmtId="0" fontId="7" fillId="3" borderId="60" xfId="1" applyFont="1" applyFill="1" applyBorder="1" applyAlignment="1">
      <alignment horizontal="center" vertical="center"/>
    </xf>
    <xf numFmtId="0" fontId="14" fillId="7" borderId="61" xfId="1" applyFont="1" applyFill="1" applyBorder="1" applyAlignment="1">
      <alignment horizontal="center"/>
    </xf>
    <xf numFmtId="0" fontId="14" fillId="7" borderId="10" xfId="1" applyFont="1" applyFill="1" applyBorder="1" applyAlignment="1">
      <alignment horizontal="center"/>
    </xf>
    <xf numFmtId="0" fontId="14" fillId="7" borderId="62" xfId="1" applyFont="1" applyFill="1" applyBorder="1" applyAlignment="1">
      <alignment horizontal="center"/>
    </xf>
    <xf numFmtId="0" fontId="14" fillId="7" borderId="63" xfId="1" applyFont="1" applyFill="1" applyBorder="1" applyAlignment="1">
      <alignment horizontal="center" vertical="top"/>
    </xf>
    <xf numFmtId="0" fontId="14" fillId="7" borderId="0" xfId="1" applyFont="1" applyFill="1" applyAlignment="1">
      <alignment horizontal="center" vertical="top"/>
    </xf>
    <xf numFmtId="0" fontId="14" fillId="7" borderId="64" xfId="1" applyFont="1" applyFill="1" applyBorder="1" applyAlignment="1">
      <alignment horizontal="center" vertical="top"/>
    </xf>
    <xf numFmtId="0" fontId="31" fillId="0" borderId="65" xfId="2" applyFont="1" applyFill="1" applyBorder="1" applyAlignment="1">
      <alignment horizontal="left" vertical="top" wrapText="1"/>
    </xf>
    <xf numFmtId="0" fontId="31" fillId="0" borderId="28" xfId="2" applyFont="1" applyFill="1" applyBorder="1" applyAlignment="1">
      <alignment horizontal="left" vertical="top" wrapText="1"/>
    </xf>
    <xf numFmtId="0" fontId="31" fillId="0" borderId="66"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1">
    <dxf>
      <font>
        <color rgb="FF000000"/>
      </font>
      <fill>
        <patternFill patternType="solid">
          <bgColor rgb="FFFFF2CC"/>
        </patternFill>
      </fill>
    </dxf>
  </dxfs>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docs.moodle.org/400/en/Accessibility" TargetMode="External"/><Relationship Id="rId7" Type="http://schemas.openxmlformats.org/officeDocument/2006/relationships/hyperlink" Target="http://ncamftp.wgbh.org/ncam-old-site/invent_build/web_multimedia/tools-guidelines.html" TargetMode="External"/><Relationship Id="rId2" Type="http://schemas.openxmlformats.org/officeDocument/2006/relationships/hyperlink" Target="https://idpf.org/" TargetMode="External"/><Relationship Id="rId1" Type="http://schemas.openxmlformats.org/officeDocument/2006/relationships/hyperlink" Target="https://www.doe.virginia.gov/programs-services/special-education/iep-instruction/accessible-instructional-materials-aim" TargetMode="External"/><Relationship Id="rId6" Type="http://schemas.openxmlformats.org/officeDocument/2006/relationships/hyperlink" Target="https://www.nimac.us/" TargetMode="External"/><Relationship Id="rId5" Type="http://schemas.openxmlformats.org/officeDocument/2006/relationships/hyperlink" Target="https://www.section508.gov/" TargetMode="External"/><Relationship Id="rId4" Type="http://schemas.openxmlformats.org/officeDocument/2006/relationships/hyperlink" Target="https://www.w3.org/WAI/test-evalu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
    </sheetView>
  </sheetViews>
  <sheetFormatPr defaultColWidth="0" defaultRowHeight="14.5" zeroHeight="1"/>
  <cols>
    <col min="1" max="15" width="8.7265625" style="2" customWidth="1"/>
    <col min="16" max="16384" width="0" style="2" hidden="1"/>
  </cols>
  <sheetData>
    <row r="1" spans="1:15" s="3" customFormat="1" ht="30" customHeight="1">
      <c r="A1" s="156" t="s">
        <v>0</v>
      </c>
      <c r="B1" s="157"/>
      <c r="C1" s="157"/>
      <c r="D1" s="157"/>
      <c r="E1" s="157"/>
      <c r="F1" s="157"/>
      <c r="G1" s="157"/>
      <c r="H1" s="157"/>
      <c r="I1" s="157"/>
      <c r="J1" s="157"/>
      <c r="K1" s="157"/>
      <c r="L1" s="157"/>
      <c r="M1" s="157"/>
      <c r="N1" s="157"/>
      <c r="O1" s="158"/>
    </row>
    <row r="2" spans="1:15" ht="20.149999999999999" customHeight="1">
      <c r="A2" s="159" t="s">
        <v>1</v>
      </c>
      <c r="B2" s="160"/>
      <c r="C2" s="160"/>
      <c r="D2" s="160"/>
      <c r="E2" s="160"/>
      <c r="F2" s="160"/>
      <c r="G2" s="160"/>
      <c r="H2" s="160"/>
      <c r="I2" s="160"/>
      <c r="J2" s="160"/>
      <c r="K2" s="160"/>
      <c r="L2" s="160"/>
      <c r="M2" s="160"/>
      <c r="N2" s="160"/>
      <c r="O2" s="161"/>
    </row>
    <row r="3" spans="1:15" s="4" customFormat="1" ht="20.149999999999999" customHeight="1">
      <c r="A3" s="162" t="s">
        <v>2</v>
      </c>
      <c r="B3" s="163"/>
      <c r="C3" s="163"/>
      <c r="D3" s="163"/>
      <c r="E3" s="163"/>
      <c r="F3" s="163"/>
      <c r="G3" s="163"/>
      <c r="H3" s="163"/>
      <c r="I3" s="163"/>
      <c r="J3" s="163"/>
      <c r="K3" s="163"/>
      <c r="L3" s="163"/>
      <c r="M3" s="163"/>
      <c r="N3" s="163"/>
      <c r="O3" s="164"/>
    </row>
    <row r="4" spans="1:15" ht="118.4" customHeight="1">
      <c r="A4" s="153" t="s">
        <v>3</v>
      </c>
      <c r="B4" s="154"/>
      <c r="C4" s="154"/>
      <c r="D4" s="154"/>
      <c r="E4" s="154"/>
      <c r="F4" s="154"/>
      <c r="G4" s="154"/>
      <c r="H4" s="154"/>
      <c r="I4" s="154"/>
      <c r="J4" s="154"/>
      <c r="K4" s="154"/>
      <c r="L4" s="154"/>
      <c r="M4" s="154"/>
      <c r="N4" s="154"/>
      <c r="O4" s="155"/>
    </row>
    <row r="5" spans="1:15" ht="81" customHeight="1">
      <c r="A5" s="165" t="s">
        <v>4</v>
      </c>
      <c r="B5" s="166"/>
      <c r="C5" s="166"/>
      <c r="D5" s="166"/>
      <c r="E5" s="166"/>
      <c r="F5" s="166"/>
      <c r="G5" s="166"/>
      <c r="H5" s="166"/>
      <c r="I5" s="166"/>
      <c r="J5" s="166"/>
      <c r="K5" s="166"/>
      <c r="L5" s="166"/>
      <c r="M5" s="166"/>
      <c r="N5" s="166"/>
      <c r="O5" s="167"/>
    </row>
    <row r="6" spans="1:15" ht="77.150000000000006" customHeight="1">
      <c r="A6" s="153" t="s">
        <v>5</v>
      </c>
      <c r="B6" s="154"/>
      <c r="C6" s="154"/>
      <c r="D6" s="154"/>
      <c r="E6" s="154"/>
      <c r="F6" s="154"/>
      <c r="G6" s="154"/>
      <c r="H6" s="154"/>
      <c r="I6" s="154"/>
      <c r="J6" s="154"/>
      <c r="K6" s="154"/>
      <c r="L6" s="154"/>
      <c r="M6" s="154"/>
      <c r="N6" s="154"/>
      <c r="O6" s="155"/>
    </row>
    <row r="7" spans="1:15" hidden="1">
      <c r="A7" s="54"/>
      <c r="B7" s="54"/>
      <c r="C7" s="54"/>
      <c r="D7" s="54"/>
      <c r="E7" s="54"/>
      <c r="F7" s="54"/>
      <c r="G7" s="54"/>
      <c r="H7" s="54"/>
      <c r="I7" s="54"/>
      <c r="J7" s="54"/>
      <c r="K7" s="54"/>
      <c r="L7" s="54"/>
      <c r="M7" s="54"/>
      <c r="N7" s="54"/>
      <c r="O7" s="54"/>
    </row>
    <row r="8" spans="1:15" hidden="1">
      <c r="A8" s="54"/>
      <c r="B8" s="54"/>
      <c r="C8" s="54"/>
      <c r="D8" s="54"/>
      <c r="E8" s="54"/>
      <c r="F8" s="54"/>
      <c r="G8" s="54"/>
      <c r="H8" s="54"/>
      <c r="I8" s="54"/>
      <c r="J8" s="54"/>
      <c r="K8" s="54"/>
      <c r="L8" s="54"/>
      <c r="M8" s="54"/>
      <c r="N8" s="54"/>
      <c r="O8" s="54"/>
    </row>
    <row r="9" spans="1:15" hidden="1">
      <c r="A9" s="54"/>
      <c r="B9" s="54"/>
      <c r="C9" s="54"/>
      <c r="D9" s="54"/>
      <c r="E9" s="54"/>
      <c r="F9" s="54"/>
      <c r="G9" s="54"/>
      <c r="H9" s="54"/>
      <c r="I9" s="54"/>
      <c r="J9" s="54"/>
      <c r="K9" s="54"/>
      <c r="L9" s="54"/>
      <c r="M9" s="54"/>
      <c r="N9" s="54"/>
      <c r="O9" s="54"/>
    </row>
    <row r="10" spans="1:15" hidden="1">
      <c r="A10" s="54"/>
      <c r="B10" s="54"/>
      <c r="C10" s="54"/>
      <c r="D10" s="54"/>
      <c r="E10" s="54"/>
      <c r="F10" s="54"/>
      <c r="G10" s="54"/>
      <c r="H10" s="54"/>
      <c r="I10" s="54"/>
      <c r="J10" s="54"/>
      <c r="K10" s="54"/>
      <c r="L10" s="54"/>
      <c r="M10" s="54"/>
      <c r="N10" s="54"/>
      <c r="O10" s="54"/>
    </row>
    <row r="11" spans="1:15" hidden="1">
      <c r="A11" s="5"/>
      <c r="B11" s="5"/>
      <c r="C11" s="5"/>
      <c r="D11" s="5"/>
      <c r="E11" s="5"/>
      <c r="F11" s="5"/>
      <c r="G11" s="5"/>
      <c r="H11" s="5"/>
      <c r="I11" s="5"/>
      <c r="J11" s="5"/>
      <c r="K11" s="5"/>
      <c r="L11" s="5"/>
      <c r="M11" s="5"/>
      <c r="N11" s="5"/>
      <c r="O11" s="5"/>
    </row>
    <row r="12" spans="1:15" hidden="1">
      <c r="A12" s="5"/>
      <c r="B12" s="5"/>
      <c r="C12" s="5"/>
      <c r="D12" s="5"/>
      <c r="E12" s="5"/>
      <c r="F12" s="5"/>
      <c r="G12" s="5"/>
      <c r="H12" s="5"/>
      <c r="I12" s="5"/>
      <c r="J12" s="5"/>
      <c r="K12" s="5"/>
      <c r="L12" s="5"/>
      <c r="M12" s="5"/>
      <c r="N12" s="5"/>
      <c r="O12" s="5"/>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Q31"/>
  <sheetViews>
    <sheetView showGridLines="0" tabSelected="1" zoomScaleNormal="100" workbookViewId="0">
      <selection activeCell="A32" sqref="A32:XFD1048576"/>
    </sheetView>
  </sheetViews>
  <sheetFormatPr defaultColWidth="0" defaultRowHeight="14.5" zeroHeight="1"/>
  <cols>
    <col min="1" max="1" width="22.26953125" style="3" customWidth="1"/>
    <col min="2" max="2" width="96.1796875" style="85" customWidth="1"/>
    <col min="3" max="3" width="23.7265625" style="120" bestFit="1" customWidth="1"/>
    <col min="4" max="69" width="0" style="3" hidden="1" customWidth="1"/>
    <col min="70" max="16384" width="8.7265625" style="3" hidden="1"/>
  </cols>
  <sheetData>
    <row r="1" spans="1:69" s="80" customFormat="1" ht="40.5" customHeight="1">
      <c r="A1" s="170" t="s">
        <v>6</v>
      </c>
      <c r="B1" s="170"/>
      <c r="C1" s="171"/>
      <c r="D1" s="86"/>
      <c r="E1" s="79"/>
    </row>
    <row r="2" spans="1:69" s="81" customFormat="1" ht="15.5">
      <c r="A2" s="168" t="s">
        <v>7</v>
      </c>
      <c r="B2" s="168"/>
      <c r="C2" s="169"/>
      <c r="D2" s="107"/>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row>
    <row r="3" spans="1:69" s="81" customFormat="1" ht="15.5">
      <c r="A3" s="87" t="s">
        <v>8</v>
      </c>
      <c r="B3" s="123"/>
      <c r="C3" s="117"/>
      <c r="D3" s="82"/>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row>
    <row r="4" spans="1:69" s="81" customFormat="1" ht="15.5">
      <c r="A4" s="87" t="s">
        <v>9</v>
      </c>
      <c r="B4" s="123"/>
      <c r="C4" s="117"/>
      <c r="D4" s="82"/>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row>
    <row r="5" spans="1:69" s="81" customFormat="1" ht="15.5">
      <c r="A5" s="87" t="s">
        <v>10</v>
      </c>
      <c r="B5" s="123"/>
      <c r="C5" s="117"/>
      <c r="D5" s="82"/>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row>
    <row r="6" spans="1:69" s="81" customFormat="1" ht="15.5">
      <c r="A6" s="180" t="s">
        <v>11</v>
      </c>
      <c r="B6" s="180"/>
      <c r="C6" s="18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row>
    <row r="7" spans="1:69" s="81" customFormat="1" ht="47.25" customHeight="1">
      <c r="A7" s="178" t="s">
        <v>12</v>
      </c>
      <c r="B7" s="178"/>
      <c r="C7" s="179"/>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row>
    <row r="8" spans="1:69" s="84" customFormat="1" ht="64.5" customHeight="1">
      <c r="A8" s="176" t="s">
        <v>13</v>
      </c>
      <c r="B8" s="176"/>
      <c r="C8" s="177"/>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row>
    <row r="9" spans="1:69" s="84" customFormat="1" ht="47.25" customHeight="1">
      <c r="A9" s="174" t="s">
        <v>14</v>
      </c>
      <c r="B9" s="174"/>
      <c r="C9" s="175"/>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row>
    <row r="10" spans="1:69" s="84" customFormat="1" ht="32.25" customHeight="1">
      <c r="A10" s="172" t="s">
        <v>15</v>
      </c>
      <c r="B10" s="172"/>
      <c r="C10" s="17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row>
    <row r="11" spans="1:69" s="84" customFormat="1" ht="34.5" customHeight="1">
      <c r="A11" s="174" t="s">
        <v>16</v>
      </c>
      <c r="B11" s="174"/>
      <c r="C11" s="175"/>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row>
    <row r="12" spans="1:69" s="100" customFormat="1" ht="23.25" customHeight="1">
      <c r="A12" s="101" t="s">
        <v>17</v>
      </c>
      <c r="B12" s="99" t="s">
        <v>18</v>
      </c>
      <c r="C12" s="102" t="s">
        <v>19</v>
      </c>
    </row>
    <row r="13" spans="1:69" ht="45.75" customHeight="1">
      <c r="A13" s="112">
        <v>1</v>
      </c>
      <c r="B13" s="88" t="s">
        <v>20</v>
      </c>
      <c r="C13" s="109" t="s">
        <v>21</v>
      </c>
    </row>
    <row r="14" spans="1:69" ht="50.25" customHeight="1">
      <c r="A14" s="113">
        <v>2</v>
      </c>
      <c r="B14" s="88" t="s">
        <v>22</v>
      </c>
      <c r="C14" s="109" t="s">
        <v>21</v>
      </c>
    </row>
    <row r="15" spans="1:69" ht="42" customHeight="1">
      <c r="A15" s="113">
        <v>3</v>
      </c>
      <c r="B15" s="89" t="s">
        <v>23</v>
      </c>
      <c r="C15" s="109" t="s">
        <v>21</v>
      </c>
    </row>
    <row r="16" spans="1:69" ht="45" customHeight="1">
      <c r="A16" s="113">
        <v>4</v>
      </c>
      <c r="B16" s="90" t="s">
        <v>24</v>
      </c>
      <c r="C16" s="109" t="s">
        <v>21</v>
      </c>
    </row>
    <row r="17" spans="1:69" ht="38.25" customHeight="1">
      <c r="A17" s="113">
        <v>5</v>
      </c>
      <c r="B17" s="104" t="s">
        <v>25</v>
      </c>
      <c r="C17" s="109" t="s">
        <v>21</v>
      </c>
    </row>
    <row r="18" spans="1:69" ht="36" customHeight="1">
      <c r="A18" s="113">
        <v>6</v>
      </c>
      <c r="B18" s="90" t="s">
        <v>26</v>
      </c>
      <c r="C18" s="109" t="s">
        <v>21</v>
      </c>
    </row>
    <row r="19" spans="1:69" ht="248.25" customHeight="1">
      <c r="A19" s="114" t="s">
        <v>27</v>
      </c>
      <c r="B19" s="115" t="s">
        <v>28</v>
      </c>
      <c r="C19" s="118" t="s">
        <v>29</v>
      </c>
    </row>
    <row r="20" spans="1:69" ht="23.15" customHeight="1">
      <c r="A20" s="91"/>
      <c r="B20" s="111" t="s">
        <v>30</v>
      </c>
      <c r="C20" s="119">
        <v>6</v>
      </c>
    </row>
    <row r="21" spans="1:69" ht="9.75" customHeight="1">
      <c r="B21" s="92"/>
    </row>
    <row r="22" spans="1:69" s="128" customFormat="1" ht="27" customHeight="1">
      <c r="A22" s="124" t="s">
        <v>17</v>
      </c>
      <c r="B22" s="125" t="s">
        <v>31</v>
      </c>
      <c r="C22" s="126" t="s">
        <v>19</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row>
    <row r="23" spans="1:69" ht="38.15" customHeight="1">
      <c r="A23" s="113">
        <v>1</v>
      </c>
      <c r="B23" s="90" t="s">
        <v>32</v>
      </c>
      <c r="C23" s="121" t="s">
        <v>21</v>
      </c>
    </row>
    <row r="24" spans="1:69" ht="36.75" customHeight="1">
      <c r="A24" s="113">
        <v>2</v>
      </c>
      <c r="B24" s="90" t="s">
        <v>33</v>
      </c>
      <c r="C24" s="121" t="s">
        <v>21</v>
      </c>
    </row>
    <row r="25" spans="1:69" ht="36.75" customHeight="1">
      <c r="A25" s="113">
        <v>3</v>
      </c>
      <c r="B25" s="90" t="s">
        <v>34</v>
      </c>
      <c r="C25" s="121" t="s">
        <v>21</v>
      </c>
    </row>
    <row r="26" spans="1:69" ht="38.15" customHeight="1">
      <c r="A26" s="113">
        <v>4</v>
      </c>
      <c r="B26" s="90" t="s">
        <v>35</v>
      </c>
      <c r="C26" s="121" t="s">
        <v>21</v>
      </c>
    </row>
    <row r="27" spans="1:69" ht="42.75" customHeight="1">
      <c r="A27" s="113">
        <v>5</v>
      </c>
      <c r="B27" s="89" t="s">
        <v>36</v>
      </c>
      <c r="C27" s="121" t="s">
        <v>37</v>
      </c>
    </row>
    <row r="28" spans="1:69" ht="39.75" customHeight="1">
      <c r="A28" s="113">
        <v>6</v>
      </c>
      <c r="B28" s="89" t="s">
        <v>38</v>
      </c>
      <c r="C28" s="121" t="s">
        <v>37</v>
      </c>
    </row>
    <row r="29" spans="1:69" ht="38.15" customHeight="1">
      <c r="A29" s="113">
        <v>7</v>
      </c>
      <c r="B29" s="90" t="s">
        <v>39</v>
      </c>
      <c r="C29" s="121" t="s">
        <v>21</v>
      </c>
    </row>
    <row r="30" spans="1:69" ht="286.5" customHeight="1">
      <c r="A30" s="114" t="s">
        <v>27</v>
      </c>
      <c r="B30" s="115" t="s">
        <v>40</v>
      </c>
      <c r="C30" s="122" t="s">
        <v>29</v>
      </c>
    </row>
    <row r="31" spans="1:69" ht="15" customHeight="1">
      <c r="A31" s="116"/>
      <c r="B31" s="111" t="s">
        <v>41</v>
      </c>
      <c r="C31" s="119">
        <v>5</v>
      </c>
    </row>
  </sheetData>
  <mergeCells count="8">
    <mergeCell ref="A11:C11"/>
    <mergeCell ref="A2:C2"/>
    <mergeCell ref="A1:C1"/>
    <mergeCell ref="A10:C10"/>
    <mergeCell ref="A9:C9"/>
    <mergeCell ref="A8:C8"/>
    <mergeCell ref="A7:C7"/>
    <mergeCell ref="A6:C6"/>
  </mergeCells>
  <dataValidations count="1">
    <dataValidation type="list" allowBlank="1" sqref="C13:C19 C23:C30" xr:uid="{AA48C07B-BA2E-4F20-BFAF-B3CF9BE67098}">
      <formula1>"Meets Expectations - 1 point,Does Not Meet Expectations - 0 points"</formula1>
    </dataValidation>
  </dataValidations>
  <pageMargins left="0.25" right="0.25" top="0.75" bottom="0.75" header="0.3" footer="0.3"/>
  <pageSetup scale="4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1006"/>
  <sheetViews>
    <sheetView showGridLines="0" zoomScaleNormal="100" workbookViewId="0">
      <selection activeCell="B30" sqref="B30"/>
    </sheetView>
  </sheetViews>
  <sheetFormatPr defaultColWidth="0" defaultRowHeight="0" customHeight="1" zeroHeight="1"/>
  <cols>
    <col min="1" max="1" width="13.7265625" style="84" customWidth="1"/>
    <col min="2" max="2" width="63.7265625" style="84" customWidth="1"/>
    <col min="3" max="3" width="18.1796875" style="93" customWidth="1"/>
    <col min="4" max="4" width="10.81640625" style="93" customWidth="1"/>
    <col min="5" max="5" width="15.81640625" style="93" customWidth="1"/>
    <col min="6" max="6" width="17" style="93" customWidth="1"/>
    <col min="7" max="7" width="10.26953125" style="93" customWidth="1"/>
    <col min="8" max="8" width="16.7265625" style="137" customWidth="1"/>
    <col min="9" max="40" width="8.7265625" style="84" hidden="1" customWidth="1"/>
    <col min="41" max="16384" width="14.453125" style="84" hidden="1"/>
  </cols>
  <sheetData>
    <row r="1" spans="1:40" s="80" customFormat="1" ht="49.4" customHeight="1">
      <c r="A1" s="214" t="s">
        <v>42</v>
      </c>
      <c r="B1" s="215"/>
      <c r="C1" s="215"/>
      <c r="D1" s="215"/>
      <c r="E1" s="215"/>
      <c r="F1" s="215"/>
      <c r="G1" s="215"/>
      <c r="H1" s="216"/>
    </row>
    <row r="2" spans="1:40" s="78" customFormat="1" ht="15.5">
      <c r="A2" s="217" t="s">
        <v>7</v>
      </c>
      <c r="B2" s="218"/>
      <c r="C2" s="218"/>
      <c r="D2" s="218"/>
      <c r="E2" s="143"/>
      <c r="F2" s="143"/>
      <c r="G2" s="144"/>
      <c r="H2" s="132"/>
    </row>
    <row r="3" spans="1:40" s="78" customFormat="1" ht="15.5">
      <c r="A3" s="219" t="str">
        <f>'Design &amp; Usability'!A3</f>
        <v>Name of Provider: EPS OPERATIONS, LLC</v>
      </c>
      <c r="B3" s="220"/>
      <c r="C3" s="145"/>
      <c r="D3" s="145"/>
      <c r="E3" s="123"/>
      <c r="F3" s="123"/>
      <c r="G3" s="144"/>
      <c r="H3" s="132"/>
    </row>
    <row r="4" spans="1:40" s="78" customFormat="1" ht="15.5">
      <c r="A4" s="146" t="str">
        <f>'Design &amp; Usability'!A4</f>
        <v>Product Title and Edition: Wordly Wise Family - Wordly Wise 3000; Wordly Wise i3000: Online, Student Workbooks, and Teacher Guide</v>
      </c>
      <c r="B4" s="123"/>
      <c r="C4" s="145"/>
      <c r="D4" s="145"/>
      <c r="E4" s="123"/>
      <c r="F4" s="123"/>
      <c r="G4" s="144"/>
      <c r="H4" s="132"/>
    </row>
    <row r="5" spans="1:40" s="78" customFormat="1" ht="15.5">
      <c r="A5" s="219" t="str">
        <f>'Design &amp; Usability'!A5</f>
        <v>Publication Year: 2017</v>
      </c>
      <c r="B5" s="220"/>
      <c r="C5" s="145"/>
      <c r="D5" s="145"/>
      <c r="E5" s="123"/>
      <c r="F5" s="123"/>
      <c r="G5" s="144"/>
      <c r="H5" s="132"/>
    </row>
    <row r="6" spans="1:40" s="78" customFormat="1" ht="15.5">
      <c r="A6" s="221" t="s">
        <v>11</v>
      </c>
      <c r="B6" s="222"/>
      <c r="C6" s="222"/>
      <c r="D6" s="222"/>
      <c r="E6" s="147"/>
      <c r="F6" s="147"/>
      <c r="G6" s="147"/>
      <c r="H6" s="133"/>
    </row>
    <row r="7" spans="1:40" s="78" customFormat="1" ht="31.5" customHeight="1">
      <c r="A7" s="223" t="s">
        <v>43</v>
      </c>
      <c r="B7" s="224"/>
      <c r="C7" s="224"/>
      <c r="D7" s="224"/>
      <c r="E7" s="224"/>
      <c r="F7" s="224"/>
      <c r="G7" s="224"/>
      <c r="H7" s="225"/>
    </row>
    <row r="8" spans="1:40" s="94" customFormat="1" ht="66" customHeight="1">
      <c r="A8" s="229" t="s">
        <v>13</v>
      </c>
      <c r="B8" s="230"/>
      <c r="C8" s="230"/>
      <c r="D8" s="230"/>
      <c r="E8" s="230"/>
      <c r="F8" s="230"/>
      <c r="G8" s="230"/>
      <c r="H8" s="231"/>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row>
    <row r="9" spans="1:40" s="94" customFormat="1" ht="47.25" customHeight="1">
      <c r="A9" s="232" t="s">
        <v>14</v>
      </c>
      <c r="B9" s="233"/>
      <c r="C9" s="233"/>
      <c r="D9" s="233"/>
      <c r="E9" s="233"/>
      <c r="F9" s="233"/>
      <c r="G9" s="233"/>
      <c r="H9" s="234"/>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row>
    <row r="10" spans="1:40" s="94" customFormat="1" ht="18" customHeight="1">
      <c r="A10" s="235" t="s">
        <v>15</v>
      </c>
      <c r="B10" s="236"/>
      <c r="C10" s="236"/>
      <c r="D10" s="236"/>
      <c r="E10" s="236"/>
      <c r="F10" s="236"/>
      <c r="G10" s="236"/>
      <c r="H10" s="237"/>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row>
    <row r="11" spans="1:40" s="94" customFormat="1" ht="33.75" customHeight="1">
      <c r="A11" s="232" t="s">
        <v>16</v>
      </c>
      <c r="B11" s="233"/>
      <c r="C11" s="233"/>
      <c r="D11" s="233"/>
      <c r="E11" s="233"/>
      <c r="F11" s="233"/>
      <c r="G11" s="233"/>
      <c r="H11" s="234"/>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row>
    <row r="12" spans="1:40" s="83" customFormat="1" ht="29.25" customHeight="1">
      <c r="A12" s="226" t="s">
        <v>44</v>
      </c>
      <c r="B12" s="227"/>
      <c r="C12" s="227"/>
      <c r="D12" s="227"/>
      <c r="E12" s="227"/>
      <c r="F12" s="227"/>
      <c r="G12" s="227"/>
      <c r="H12" s="228"/>
    </row>
    <row r="13" spans="1:40" s="151" customFormat="1" ht="27" customHeight="1">
      <c r="A13" s="150" t="s">
        <v>17</v>
      </c>
      <c r="B13" s="150" t="s">
        <v>44</v>
      </c>
      <c r="C13" s="193" t="s">
        <v>45</v>
      </c>
      <c r="D13" s="206"/>
      <c r="E13" s="194"/>
      <c r="F13" s="193" t="s">
        <v>46</v>
      </c>
      <c r="G13" s="206"/>
      <c r="H13" s="194"/>
    </row>
    <row r="14" spans="1:40" s="94" customFormat="1" ht="21" customHeight="1">
      <c r="A14" s="148">
        <v>1</v>
      </c>
      <c r="B14" s="152" t="s">
        <v>47</v>
      </c>
      <c r="C14" s="238" t="s">
        <v>37</v>
      </c>
      <c r="D14" s="239"/>
      <c r="E14" s="240"/>
      <c r="F14" s="238" t="s">
        <v>37</v>
      </c>
      <c r="G14" s="239"/>
      <c r="H14" s="240"/>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row>
    <row r="15" spans="1:40" s="94" customFormat="1" ht="62.25" customHeight="1">
      <c r="A15" s="148">
        <v>2</v>
      </c>
      <c r="B15" s="149" t="s">
        <v>48</v>
      </c>
      <c r="C15" s="238" t="s">
        <v>21</v>
      </c>
      <c r="D15" s="239"/>
      <c r="E15" s="240"/>
      <c r="F15" s="238" t="s">
        <v>21</v>
      </c>
      <c r="G15" s="239"/>
      <c r="H15" s="240"/>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row>
    <row r="16" spans="1:40" s="94" customFormat="1" ht="53.25" customHeight="1">
      <c r="A16" s="74">
        <v>3</v>
      </c>
      <c r="B16" s="51" t="s">
        <v>49</v>
      </c>
      <c r="C16" s="189" t="s">
        <v>21</v>
      </c>
      <c r="D16" s="197"/>
      <c r="E16" s="190"/>
      <c r="F16" s="189" t="s">
        <v>21</v>
      </c>
      <c r="G16" s="197"/>
      <c r="H16" s="190"/>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row>
    <row r="17" spans="1:40" s="94" customFormat="1" ht="42" customHeight="1">
      <c r="A17" s="74">
        <v>4</v>
      </c>
      <c r="B17" s="51" t="s">
        <v>50</v>
      </c>
      <c r="C17" s="189" t="s">
        <v>21</v>
      </c>
      <c r="D17" s="197"/>
      <c r="E17" s="190"/>
      <c r="F17" s="189" t="s">
        <v>21</v>
      </c>
      <c r="G17" s="197"/>
      <c r="H17" s="190"/>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row>
    <row r="18" spans="1:40" s="94" customFormat="1" ht="45.75" customHeight="1">
      <c r="A18" s="74">
        <v>5</v>
      </c>
      <c r="B18" s="51" t="s">
        <v>51</v>
      </c>
      <c r="C18" s="189" t="s">
        <v>21</v>
      </c>
      <c r="D18" s="197"/>
      <c r="E18" s="190"/>
      <c r="F18" s="189" t="s">
        <v>21</v>
      </c>
      <c r="G18" s="197"/>
      <c r="H18" s="190"/>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row>
    <row r="19" spans="1:40" s="94" customFormat="1" ht="32.25" customHeight="1">
      <c r="A19" s="74">
        <v>6</v>
      </c>
      <c r="B19" s="51" t="s">
        <v>52</v>
      </c>
      <c r="C19" s="189" t="s">
        <v>21</v>
      </c>
      <c r="D19" s="197"/>
      <c r="E19" s="190"/>
      <c r="F19" s="189" t="s">
        <v>21</v>
      </c>
      <c r="G19" s="197"/>
      <c r="H19" s="190"/>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row>
    <row r="20" spans="1:40" s="94" customFormat="1" ht="42.75" customHeight="1">
      <c r="A20" s="74">
        <v>7</v>
      </c>
      <c r="B20" s="51" t="s">
        <v>53</v>
      </c>
      <c r="C20" s="189" t="s">
        <v>21</v>
      </c>
      <c r="D20" s="197"/>
      <c r="E20" s="190"/>
      <c r="F20" s="189" t="s">
        <v>21</v>
      </c>
      <c r="G20" s="197"/>
      <c r="H20" s="190"/>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row>
    <row r="21" spans="1:40" s="94" customFormat="1" ht="51.75" customHeight="1">
      <c r="A21" s="74">
        <v>8</v>
      </c>
      <c r="B21" s="51" t="s">
        <v>54</v>
      </c>
      <c r="C21" s="189" t="s">
        <v>37</v>
      </c>
      <c r="D21" s="197"/>
      <c r="E21" s="190"/>
      <c r="F21" s="189" t="s">
        <v>37</v>
      </c>
      <c r="G21" s="197"/>
      <c r="H21" s="190"/>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row>
    <row r="22" spans="1:40" s="94" customFormat="1" ht="40.5" customHeight="1">
      <c r="A22" s="74">
        <v>9</v>
      </c>
      <c r="B22" s="51" t="s">
        <v>55</v>
      </c>
      <c r="C22" s="189" t="s">
        <v>21</v>
      </c>
      <c r="D22" s="197"/>
      <c r="E22" s="190"/>
      <c r="F22" s="189" t="s">
        <v>21</v>
      </c>
      <c r="G22" s="197"/>
      <c r="H22" s="190"/>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row>
    <row r="23" spans="1:40" s="94" customFormat="1" ht="36.75" customHeight="1">
      <c r="A23" s="74">
        <v>10</v>
      </c>
      <c r="B23" s="51" t="s">
        <v>56</v>
      </c>
      <c r="C23" s="189" t="s">
        <v>21</v>
      </c>
      <c r="D23" s="197"/>
      <c r="E23" s="190"/>
      <c r="F23" s="189" t="s">
        <v>21</v>
      </c>
      <c r="G23" s="197"/>
      <c r="H23" s="190"/>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row>
    <row r="24" spans="1:40" s="94" customFormat="1" ht="19.5" customHeight="1">
      <c r="A24" s="9"/>
      <c r="B24" s="9"/>
      <c r="C24" s="202" t="s">
        <v>57</v>
      </c>
      <c r="D24" s="191"/>
      <c r="E24" s="192"/>
      <c r="F24" s="202" t="s">
        <v>58</v>
      </c>
      <c r="G24" s="191"/>
      <c r="H24" s="192"/>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row>
    <row r="25" spans="1:40" s="94" customFormat="1" ht="24" customHeight="1">
      <c r="A25" s="74"/>
      <c r="B25" s="1" t="s">
        <v>59</v>
      </c>
      <c r="C25" s="205">
        <f>10-(COUNTIF(C14:E23,"does not meet expectations - 0 points"))</f>
        <v>8</v>
      </c>
      <c r="D25" s="205"/>
      <c r="E25" s="205"/>
      <c r="F25" s="205">
        <f>10-(COUNTIF(F14:H23,"does not meet expectations - 0 points"))</f>
        <v>8</v>
      </c>
      <c r="G25" s="205"/>
      <c r="H25" s="205"/>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row>
    <row r="26" spans="1:40" s="94" customFormat="1" ht="185.15" customHeight="1">
      <c r="A26" s="131" t="s">
        <v>60</v>
      </c>
      <c r="B26" s="187" t="s">
        <v>61</v>
      </c>
      <c r="C26" s="182"/>
      <c r="D26" s="182"/>
      <c r="E26" s="182"/>
      <c r="F26" s="182"/>
      <c r="G26" s="182"/>
      <c r="H26" s="188"/>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row>
    <row r="27" spans="1:40" s="94" customFormat="1" ht="154.4" customHeight="1">
      <c r="A27" s="130" t="s">
        <v>62</v>
      </c>
      <c r="B27" s="184" t="s">
        <v>63</v>
      </c>
      <c r="C27" s="185"/>
      <c r="D27" s="185"/>
      <c r="E27" s="185"/>
      <c r="F27" s="185"/>
      <c r="G27" s="185"/>
      <c r="H27" s="186"/>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row>
    <row r="28" spans="1:40" s="94" customFormat="1" ht="15.5">
      <c r="A28" s="75"/>
      <c r="B28" s="7"/>
      <c r="C28" s="76"/>
      <c r="D28" s="76"/>
      <c r="E28" s="76"/>
      <c r="F28" s="8"/>
      <c r="G28" s="8"/>
      <c r="H28" s="134"/>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row>
    <row r="29" spans="1:40" s="83" customFormat="1" ht="28.5" customHeight="1">
      <c r="A29" s="211" t="s">
        <v>64</v>
      </c>
      <c r="B29" s="212"/>
      <c r="C29" s="212"/>
      <c r="D29" s="212"/>
      <c r="E29" s="212"/>
      <c r="F29" s="212"/>
      <c r="G29" s="212"/>
      <c r="H29" s="213"/>
    </row>
    <row r="30" spans="1:40" s="78" customFormat="1" ht="29.25" customHeight="1">
      <c r="A30" s="129" t="s">
        <v>17</v>
      </c>
      <c r="B30" s="129" t="s">
        <v>64</v>
      </c>
      <c r="C30" s="208" t="s">
        <v>65</v>
      </c>
      <c r="D30" s="209"/>
      <c r="E30" s="210"/>
      <c r="F30" s="208" t="s">
        <v>66</v>
      </c>
      <c r="G30" s="209"/>
      <c r="H30" s="210"/>
    </row>
    <row r="31" spans="1:40" s="94" customFormat="1" ht="33.75" customHeight="1">
      <c r="A31" s="6">
        <v>1</v>
      </c>
      <c r="B31" s="51" t="s">
        <v>67</v>
      </c>
      <c r="C31" s="189" t="s">
        <v>37</v>
      </c>
      <c r="D31" s="197"/>
      <c r="E31" s="190"/>
      <c r="F31" s="189" t="s">
        <v>37</v>
      </c>
      <c r="G31" s="197"/>
      <c r="H31" s="190"/>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row>
    <row r="32" spans="1:40" s="94" customFormat="1" ht="59.25" customHeight="1">
      <c r="A32" s="6">
        <v>2</v>
      </c>
      <c r="B32" s="51" t="s">
        <v>68</v>
      </c>
      <c r="C32" s="189" t="s">
        <v>21</v>
      </c>
      <c r="D32" s="197"/>
      <c r="E32" s="190"/>
      <c r="F32" s="189" t="s">
        <v>21</v>
      </c>
      <c r="G32" s="197"/>
      <c r="H32" s="190"/>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row>
    <row r="33" spans="1:40" s="94" customFormat="1" ht="49.5" customHeight="1">
      <c r="A33" s="6">
        <v>3</v>
      </c>
      <c r="B33" s="51" t="s">
        <v>69</v>
      </c>
      <c r="C33" s="189" t="s">
        <v>21</v>
      </c>
      <c r="D33" s="197"/>
      <c r="E33" s="190"/>
      <c r="F33" s="189" t="s">
        <v>21</v>
      </c>
      <c r="G33" s="197"/>
      <c r="H33" s="190"/>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row>
    <row r="34" spans="1:40" s="94" customFormat="1" ht="42" customHeight="1">
      <c r="A34" s="6">
        <v>4</v>
      </c>
      <c r="B34" s="51" t="s">
        <v>70</v>
      </c>
      <c r="C34" s="189" t="s">
        <v>21</v>
      </c>
      <c r="D34" s="197"/>
      <c r="E34" s="190"/>
      <c r="F34" s="189" t="s">
        <v>21</v>
      </c>
      <c r="G34" s="197"/>
      <c r="H34" s="190"/>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row>
    <row r="35" spans="1:40" s="94" customFormat="1" ht="42" customHeight="1">
      <c r="A35" s="6">
        <v>5</v>
      </c>
      <c r="B35" s="51" t="s">
        <v>71</v>
      </c>
      <c r="C35" s="189" t="s">
        <v>21</v>
      </c>
      <c r="D35" s="197"/>
      <c r="E35" s="190"/>
      <c r="F35" s="189" t="s">
        <v>21</v>
      </c>
      <c r="G35" s="197"/>
      <c r="H35" s="190"/>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row>
    <row r="36" spans="1:40" s="94" customFormat="1" ht="34.5" customHeight="1">
      <c r="A36" s="6">
        <v>6</v>
      </c>
      <c r="B36" s="51" t="s">
        <v>72</v>
      </c>
      <c r="C36" s="189" t="s">
        <v>21</v>
      </c>
      <c r="D36" s="197"/>
      <c r="E36" s="190"/>
      <c r="F36" s="189" t="s">
        <v>21</v>
      </c>
      <c r="G36" s="197"/>
      <c r="H36" s="190"/>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row>
    <row r="37" spans="1:40" s="94" customFormat="1" ht="48" customHeight="1">
      <c r="A37" s="6">
        <v>7</v>
      </c>
      <c r="B37" s="51" t="s">
        <v>73</v>
      </c>
      <c r="C37" s="189" t="s">
        <v>37</v>
      </c>
      <c r="D37" s="197"/>
      <c r="E37" s="190"/>
      <c r="F37" s="189" t="s">
        <v>37</v>
      </c>
      <c r="G37" s="197"/>
      <c r="H37" s="190"/>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row>
    <row r="38" spans="1:40" s="94" customFormat="1" ht="44.25" customHeight="1">
      <c r="A38" s="6">
        <v>8</v>
      </c>
      <c r="B38" s="51" t="s">
        <v>74</v>
      </c>
      <c r="C38" s="189" t="s">
        <v>21</v>
      </c>
      <c r="D38" s="197"/>
      <c r="E38" s="190"/>
      <c r="F38" s="189" t="s">
        <v>21</v>
      </c>
      <c r="G38" s="197"/>
      <c r="H38" s="190"/>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row>
    <row r="39" spans="1:40" s="94" customFormat="1" ht="37.5" customHeight="1">
      <c r="A39" s="6">
        <v>9</v>
      </c>
      <c r="B39" s="51" t="s">
        <v>75</v>
      </c>
      <c r="C39" s="189" t="s">
        <v>21</v>
      </c>
      <c r="D39" s="197"/>
      <c r="E39" s="190"/>
      <c r="F39" s="189" t="s">
        <v>21</v>
      </c>
      <c r="G39" s="197"/>
      <c r="H39" s="190"/>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row>
    <row r="40" spans="1:40" s="94" customFormat="1" ht="39" customHeight="1">
      <c r="A40" s="6">
        <v>10</v>
      </c>
      <c r="B40" s="51" t="s">
        <v>76</v>
      </c>
      <c r="C40" s="189" t="s">
        <v>21</v>
      </c>
      <c r="D40" s="197"/>
      <c r="E40" s="190"/>
      <c r="F40" s="189" t="s">
        <v>21</v>
      </c>
      <c r="G40" s="197"/>
      <c r="H40" s="190"/>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row>
    <row r="41" spans="1:40" s="94" customFormat="1" ht="39.75" customHeight="1">
      <c r="A41" s="6">
        <v>11</v>
      </c>
      <c r="B41" s="51" t="s">
        <v>77</v>
      </c>
      <c r="C41" s="189" t="s">
        <v>21</v>
      </c>
      <c r="D41" s="197"/>
      <c r="E41" s="190"/>
      <c r="F41" s="189" t="s">
        <v>21</v>
      </c>
      <c r="G41" s="197"/>
      <c r="H41" s="190"/>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row>
    <row r="42" spans="1:40" s="94" customFormat="1" ht="36.75" customHeight="1">
      <c r="A42" s="6">
        <v>12</v>
      </c>
      <c r="B42" s="51" t="s">
        <v>78</v>
      </c>
      <c r="C42" s="189" t="s">
        <v>21</v>
      </c>
      <c r="D42" s="197"/>
      <c r="E42" s="190"/>
      <c r="F42" s="189" t="s">
        <v>21</v>
      </c>
      <c r="G42" s="197"/>
      <c r="H42" s="190"/>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row>
    <row r="43" spans="1:40" s="94" customFormat="1" ht="18.75" customHeight="1">
      <c r="A43" s="9"/>
      <c r="B43" s="9"/>
      <c r="C43" s="202" t="s">
        <v>79</v>
      </c>
      <c r="D43" s="191"/>
      <c r="E43" s="192"/>
      <c r="F43" s="202" t="s">
        <v>80</v>
      </c>
      <c r="G43" s="191"/>
      <c r="H43" s="191"/>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row>
    <row r="44" spans="1:40" s="94" customFormat="1" ht="17.149999999999999" customHeight="1">
      <c r="A44" s="74"/>
      <c r="B44" s="1" t="s">
        <v>81</v>
      </c>
      <c r="C44" s="205">
        <v>10</v>
      </c>
      <c r="D44" s="205"/>
      <c r="E44" s="205"/>
      <c r="F44" s="205">
        <v>10</v>
      </c>
      <c r="G44" s="205"/>
      <c r="H44" s="205"/>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row>
    <row r="45" spans="1:40" s="94" customFormat="1" ht="17.149999999999999" customHeight="1">
      <c r="A45" s="75"/>
      <c r="B45" s="8"/>
      <c r="C45" s="76"/>
      <c r="D45" s="76"/>
      <c r="E45" s="76"/>
      <c r="F45" s="76"/>
      <c r="G45" s="76"/>
      <c r="H45" s="118"/>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row>
    <row r="46" spans="1:40" s="94" customFormat="1" ht="196.4" customHeight="1">
      <c r="A46" s="131" t="s">
        <v>82</v>
      </c>
      <c r="B46" s="187" t="s">
        <v>83</v>
      </c>
      <c r="C46" s="182"/>
      <c r="D46" s="182"/>
      <c r="E46" s="182"/>
      <c r="F46" s="182"/>
      <c r="G46" s="182"/>
      <c r="H46" s="188"/>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row>
    <row r="47" spans="1:40" s="94" customFormat="1" ht="183.65" customHeight="1">
      <c r="A47" s="130" t="s">
        <v>84</v>
      </c>
      <c r="B47" s="184" t="s">
        <v>85</v>
      </c>
      <c r="C47" s="185"/>
      <c r="D47" s="185"/>
      <c r="E47" s="185"/>
      <c r="F47" s="185"/>
      <c r="G47" s="185"/>
      <c r="H47" s="186"/>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row>
    <row r="48" spans="1:40" s="94" customFormat="1" ht="17.149999999999999" customHeight="1">
      <c r="A48" s="75"/>
      <c r="B48" s="8"/>
      <c r="C48" s="76"/>
      <c r="D48" s="76"/>
      <c r="E48" s="76"/>
      <c r="F48" s="76"/>
      <c r="G48" s="76"/>
      <c r="H48" s="118"/>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row>
    <row r="49" spans="1:40" s="83" customFormat="1" ht="24.75" customHeight="1">
      <c r="A49" s="195" t="s">
        <v>86</v>
      </c>
      <c r="B49" s="196"/>
      <c r="C49" s="196"/>
      <c r="D49" s="196"/>
      <c r="E49" s="196"/>
      <c r="F49" s="196"/>
      <c r="G49" s="196"/>
      <c r="H49" s="196"/>
    </row>
    <row r="50" spans="1:40" s="78" customFormat="1" ht="25.5" customHeight="1">
      <c r="A50" s="138" t="s">
        <v>17</v>
      </c>
      <c r="B50" s="138" t="s">
        <v>87</v>
      </c>
      <c r="C50" s="193" t="s">
        <v>88</v>
      </c>
      <c r="D50" s="206"/>
      <c r="E50" s="194"/>
      <c r="F50" s="193" t="s">
        <v>89</v>
      </c>
      <c r="G50" s="206"/>
      <c r="H50" s="194"/>
    </row>
    <row r="51" spans="1:40" s="94" customFormat="1" ht="29.25" customHeight="1">
      <c r="A51" s="74">
        <v>1</v>
      </c>
      <c r="B51" s="51" t="s">
        <v>47</v>
      </c>
      <c r="C51" s="189" t="s">
        <v>37</v>
      </c>
      <c r="D51" s="197"/>
      <c r="E51" s="190"/>
      <c r="F51" s="189" t="s">
        <v>37</v>
      </c>
      <c r="G51" s="197"/>
      <c r="H51" s="190"/>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row>
    <row r="52" spans="1:40" s="94" customFormat="1" ht="63.75" customHeight="1">
      <c r="A52" s="74">
        <v>2</v>
      </c>
      <c r="B52" s="51" t="s">
        <v>90</v>
      </c>
      <c r="C52" s="189" t="s">
        <v>21</v>
      </c>
      <c r="D52" s="197"/>
      <c r="E52" s="190"/>
      <c r="F52" s="189" t="s">
        <v>21</v>
      </c>
      <c r="G52" s="197"/>
      <c r="H52" s="190"/>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row>
    <row r="53" spans="1:40" s="94" customFormat="1" ht="51.75" customHeight="1">
      <c r="A53" s="74">
        <v>3</v>
      </c>
      <c r="B53" s="51" t="s">
        <v>69</v>
      </c>
      <c r="C53" s="189" t="s">
        <v>21</v>
      </c>
      <c r="D53" s="197"/>
      <c r="E53" s="190"/>
      <c r="F53" s="189" t="s">
        <v>21</v>
      </c>
      <c r="G53" s="197"/>
      <c r="H53" s="190"/>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row>
    <row r="54" spans="1:40" s="94" customFormat="1" ht="40.5" customHeight="1">
      <c r="A54" s="74">
        <v>4</v>
      </c>
      <c r="B54" s="51" t="s">
        <v>91</v>
      </c>
      <c r="C54" s="189" t="s">
        <v>21</v>
      </c>
      <c r="D54" s="197"/>
      <c r="E54" s="190"/>
      <c r="F54" s="189" t="s">
        <v>21</v>
      </c>
      <c r="G54" s="197"/>
      <c r="H54" s="190"/>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row>
    <row r="55" spans="1:40" s="94" customFormat="1" ht="51" customHeight="1">
      <c r="A55" s="74">
        <v>5</v>
      </c>
      <c r="B55" s="51" t="s">
        <v>92</v>
      </c>
      <c r="C55" s="189" t="s">
        <v>21</v>
      </c>
      <c r="D55" s="197"/>
      <c r="E55" s="190"/>
      <c r="F55" s="189" t="s">
        <v>21</v>
      </c>
      <c r="G55" s="197"/>
      <c r="H55" s="190"/>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row>
    <row r="56" spans="1:40" s="94" customFormat="1" ht="35.25" customHeight="1">
      <c r="A56" s="74">
        <v>6</v>
      </c>
      <c r="B56" s="51" t="s">
        <v>93</v>
      </c>
      <c r="C56" s="189" t="s">
        <v>21</v>
      </c>
      <c r="D56" s="197"/>
      <c r="E56" s="190"/>
      <c r="F56" s="189" t="s">
        <v>21</v>
      </c>
      <c r="G56" s="197"/>
      <c r="H56" s="190"/>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row>
    <row r="57" spans="1:40" s="94" customFormat="1" ht="51.75" customHeight="1">
      <c r="A57" s="74">
        <v>7</v>
      </c>
      <c r="B57" s="51" t="s">
        <v>94</v>
      </c>
      <c r="C57" s="189" t="s">
        <v>37</v>
      </c>
      <c r="D57" s="197"/>
      <c r="E57" s="190"/>
      <c r="F57" s="189" t="s">
        <v>37</v>
      </c>
      <c r="G57" s="197"/>
      <c r="H57" s="190"/>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row>
    <row r="58" spans="1:40" s="94" customFormat="1" ht="41.25" customHeight="1">
      <c r="A58" s="74">
        <v>8</v>
      </c>
      <c r="B58" s="51" t="s">
        <v>74</v>
      </c>
      <c r="C58" s="189" t="s">
        <v>21</v>
      </c>
      <c r="D58" s="197"/>
      <c r="E58" s="190"/>
      <c r="F58" s="189" t="s">
        <v>21</v>
      </c>
      <c r="G58" s="197"/>
      <c r="H58" s="190"/>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row>
    <row r="59" spans="1:40" s="94" customFormat="1" ht="41.25" customHeight="1">
      <c r="A59" s="74">
        <v>9</v>
      </c>
      <c r="B59" s="51" t="s">
        <v>95</v>
      </c>
      <c r="C59" s="189" t="s">
        <v>21</v>
      </c>
      <c r="D59" s="197"/>
      <c r="E59" s="190"/>
      <c r="F59" s="189" t="s">
        <v>21</v>
      </c>
      <c r="G59" s="197"/>
      <c r="H59" s="190"/>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row>
    <row r="60" spans="1:40" s="94" customFormat="1" ht="37.5" customHeight="1">
      <c r="A60" s="74">
        <v>10</v>
      </c>
      <c r="B60" s="51" t="s">
        <v>96</v>
      </c>
      <c r="C60" s="189" t="s">
        <v>21</v>
      </c>
      <c r="D60" s="197"/>
      <c r="E60" s="190"/>
      <c r="F60" s="189" t="s">
        <v>21</v>
      </c>
      <c r="G60" s="197"/>
      <c r="H60" s="190"/>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row>
    <row r="61" spans="1:40" s="94" customFormat="1" ht="40.5" customHeight="1">
      <c r="A61" s="74">
        <v>11</v>
      </c>
      <c r="B61" s="51" t="s">
        <v>97</v>
      </c>
      <c r="C61" s="189" t="s">
        <v>21</v>
      </c>
      <c r="D61" s="197"/>
      <c r="E61" s="190"/>
      <c r="F61" s="189" t="s">
        <v>21</v>
      </c>
      <c r="G61" s="197"/>
      <c r="H61" s="190"/>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row>
    <row r="62" spans="1:40" s="94" customFormat="1" ht="36" customHeight="1">
      <c r="A62" s="74">
        <v>12</v>
      </c>
      <c r="B62" s="51" t="s">
        <v>78</v>
      </c>
      <c r="C62" s="189" t="s">
        <v>21</v>
      </c>
      <c r="D62" s="197"/>
      <c r="E62" s="190"/>
      <c r="F62" s="189" t="s">
        <v>21</v>
      </c>
      <c r="G62" s="197"/>
      <c r="H62" s="190"/>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row>
    <row r="63" spans="1:40" s="94" customFormat="1" ht="17.25" customHeight="1">
      <c r="A63" s="9"/>
      <c r="B63" s="9"/>
      <c r="C63" s="202" t="s">
        <v>98</v>
      </c>
      <c r="D63" s="191"/>
      <c r="E63" s="192"/>
      <c r="F63" s="202" t="s">
        <v>99</v>
      </c>
      <c r="G63" s="191"/>
      <c r="H63" s="192"/>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row>
    <row r="64" spans="1:40" s="94" customFormat="1" ht="17.149999999999999" customHeight="1">
      <c r="A64" s="140"/>
      <c r="B64" s="1" t="s">
        <v>81</v>
      </c>
      <c r="C64" s="207">
        <f>12-(COUNTIF(C51:E62,"does not meet expectations - 0 points"))</f>
        <v>10</v>
      </c>
      <c r="D64" s="207"/>
      <c r="E64" s="207"/>
      <c r="F64" s="207">
        <f>12-(COUNTIF(F51:H62,"does not meet expectations - 0 points"))</f>
        <v>10</v>
      </c>
      <c r="G64" s="207"/>
      <c r="H64" s="207"/>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row>
    <row r="65" spans="1:40" s="94" customFormat="1" ht="294" customHeight="1">
      <c r="A65" s="139" t="s">
        <v>100</v>
      </c>
      <c r="B65" s="182" t="s">
        <v>101</v>
      </c>
      <c r="C65" s="182"/>
      <c r="D65" s="182"/>
      <c r="E65" s="182"/>
      <c r="F65" s="182"/>
      <c r="G65" s="182"/>
      <c r="H65" s="18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row>
    <row r="66" spans="1:40" s="94" customFormat="1" ht="265.5" customHeight="1">
      <c r="A66" s="110" t="s">
        <v>102</v>
      </c>
      <c r="B66" s="184" t="s">
        <v>103</v>
      </c>
      <c r="C66" s="185"/>
      <c r="D66" s="185"/>
      <c r="E66" s="185"/>
      <c r="F66" s="185"/>
      <c r="G66" s="185"/>
      <c r="H66" s="186"/>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row>
    <row r="67" spans="1:40" s="94" customFormat="1" ht="17.149999999999999" customHeight="1">
      <c r="A67" s="75"/>
      <c r="B67" s="8"/>
      <c r="C67" s="77"/>
      <c r="D67" s="77"/>
      <c r="E67" s="77"/>
      <c r="F67" s="77"/>
      <c r="G67" s="77"/>
      <c r="H67" s="135"/>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row>
    <row r="68" spans="1:40" s="83" customFormat="1" ht="18.75" customHeight="1">
      <c r="A68" s="195" t="s">
        <v>104</v>
      </c>
      <c r="B68" s="196"/>
      <c r="C68" s="196"/>
      <c r="D68" s="196"/>
      <c r="E68" s="196"/>
      <c r="F68" s="196"/>
      <c r="G68" s="196"/>
      <c r="H68" s="196"/>
    </row>
    <row r="69" spans="1:40" s="78" customFormat="1" ht="37.5" customHeight="1">
      <c r="A69" s="138" t="s">
        <v>17</v>
      </c>
      <c r="B69" s="138" t="s">
        <v>105</v>
      </c>
      <c r="C69" s="193" t="s">
        <v>106</v>
      </c>
      <c r="D69" s="194"/>
      <c r="E69" s="193" t="s">
        <v>107</v>
      </c>
      <c r="F69" s="194"/>
      <c r="G69" s="193" t="s">
        <v>108</v>
      </c>
      <c r="H69" s="194"/>
    </row>
    <row r="70" spans="1:40" s="94" customFormat="1" ht="40.5" customHeight="1">
      <c r="A70" s="6">
        <v>1</v>
      </c>
      <c r="B70" s="51" t="s">
        <v>109</v>
      </c>
      <c r="C70" s="189" t="s">
        <v>37</v>
      </c>
      <c r="D70" s="190"/>
      <c r="E70" s="189" t="s">
        <v>37</v>
      </c>
      <c r="F70" s="190"/>
      <c r="G70" s="189" t="s">
        <v>37</v>
      </c>
      <c r="H70" s="190"/>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row>
    <row r="71" spans="1:40" s="94" customFormat="1" ht="60.75" customHeight="1">
      <c r="A71" s="6">
        <v>2</v>
      </c>
      <c r="B71" s="51" t="s">
        <v>110</v>
      </c>
      <c r="C71" s="189" t="s">
        <v>21</v>
      </c>
      <c r="D71" s="190"/>
      <c r="E71" s="189" t="s">
        <v>21</v>
      </c>
      <c r="F71" s="190"/>
      <c r="G71" s="189" t="s">
        <v>21</v>
      </c>
      <c r="H71" s="190"/>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row>
    <row r="72" spans="1:40" s="94" customFormat="1" ht="54.75" customHeight="1">
      <c r="A72" s="6">
        <v>3</v>
      </c>
      <c r="B72" s="51" t="s">
        <v>111</v>
      </c>
      <c r="C72" s="189" t="s">
        <v>21</v>
      </c>
      <c r="D72" s="190"/>
      <c r="E72" s="189" t="s">
        <v>21</v>
      </c>
      <c r="F72" s="190"/>
      <c r="G72" s="189" t="s">
        <v>21</v>
      </c>
      <c r="H72" s="190"/>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row>
    <row r="73" spans="1:40" s="94" customFormat="1" ht="42" customHeight="1">
      <c r="A73" s="6">
        <v>4</v>
      </c>
      <c r="B73" s="51" t="s">
        <v>112</v>
      </c>
      <c r="C73" s="189" t="s">
        <v>21</v>
      </c>
      <c r="D73" s="190"/>
      <c r="E73" s="189" t="s">
        <v>21</v>
      </c>
      <c r="F73" s="190"/>
      <c r="G73" s="189" t="s">
        <v>21</v>
      </c>
      <c r="H73" s="190"/>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row>
    <row r="74" spans="1:40" s="94" customFormat="1" ht="48" customHeight="1">
      <c r="A74" s="6">
        <v>5</v>
      </c>
      <c r="B74" s="51" t="s">
        <v>113</v>
      </c>
      <c r="C74" s="189" t="s">
        <v>21</v>
      </c>
      <c r="D74" s="190"/>
      <c r="E74" s="189" t="s">
        <v>21</v>
      </c>
      <c r="F74" s="190"/>
      <c r="G74" s="189" t="s">
        <v>21</v>
      </c>
      <c r="H74" s="190"/>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row>
    <row r="75" spans="1:40" s="94" customFormat="1" ht="44.25" customHeight="1">
      <c r="A75" s="6">
        <v>6</v>
      </c>
      <c r="B75" s="51" t="s">
        <v>53</v>
      </c>
      <c r="C75" s="189" t="s">
        <v>21</v>
      </c>
      <c r="D75" s="190"/>
      <c r="E75" s="189" t="s">
        <v>21</v>
      </c>
      <c r="F75" s="190"/>
      <c r="G75" s="189" t="s">
        <v>21</v>
      </c>
      <c r="H75" s="190"/>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row>
    <row r="76" spans="1:40" s="94" customFormat="1" ht="55.5" customHeight="1">
      <c r="A76" s="6">
        <v>7</v>
      </c>
      <c r="B76" s="51" t="s">
        <v>114</v>
      </c>
      <c r="C76" s="189" t="s">
        <v>37</v>
      </c>
      <c r="D76" s="190"/>
      <c r="E76" s="189" t="s">
        <v>37</v>
      </c>
      <c r="F76" s="190"/>
      <c r="G76" s="189" t="s">
        <v>37</v>
      </c>
      <c r="H76" s="190"/>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row>
    <row r="77" spans="1:40" s="94" customFormat="1" ht="42" customHeight="1">
      <c r="A77" s="6">
        <v>8</v>
      </c>
      <c r="B77" s="51" t="s">
        <v>115</v>
      </c>
      <c r="C77" s="189" t="s">
        <v>21</v>
      </c>
      <c r="D77" s="190"/>
      <c r="E77" s="189" t="s">
        <v>21</v>
      </c>
      <c r="F77" s="190"/>
      <c r="G77" s="189" t="s">
        <v>21</v>
      </c>
      <c r="H77" s="190"/>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row>
    <row r="78" spans="1:40" s="94" customFormat="1" ht="39" customHeight="1">
      <c r="A78" s="6">
        <v>9</v>
      </c>
      <c r="B78" s="51" t="s">
        <v>116</v>
      </c>
      <c r="C78" s="189" t="s">
        <v>37</v>
      </c>
      <c r="D78" s="190"/>
      <c r="E78" s="189" t="s">
        <v>37</v>
      </c>
      <c r="F78" s="190"/>
      <c r="G78" s="189" t="s">
        <v>37</v>
      </c>
      <c r="H78" s="190"/>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row>
    <row r="79" spans="1:40" s="94" customFormat="1" ht="41.25" customHeight="1">
      <c r="A79" s="6">
        <v>10</v>
      </c>
      <c r="B79" s="51" t="s">
        <v>77</v>
      </c>
      <c r="C79" s="189" t="s">
        <v>21</v>
      </c>
      <c r="D79" s="190"/>
      <c r="E79" s="189" t="s">
        <v>21</v>
      </c>
      <c r="F79" s="190"/>
      <c r="G79" s="189" t="s">
        <v>21</v>
      </c>
      <c r="H79" s="190"/>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row>
    <row r="80" spans="1:40" s="94" customFormat="1" ht="33" customHeight="1">
      <c r="A80" s="6">
        <v>11</v>
      </c>
      <c r="B80" s="51" t="s">
        <v>78</v>
      </c>
      <c r="C80" s="189" t="s">
        <v>21</v>
      </c>
      <c r="D80" s="190"/>
      <c r="E80" s="200" t="s">
        <v>21</v>
      </c>
      <c r="F80" s="201"/>
      <c r="G80" s="189" t="s">
        <v>21</v>
      </c>
      <c r="H80" s="190"/>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row>
    <row r="81" spans="1:40" s="94" customFormat="1" ht="18" customHeight="1">
      <c r="A81" s="9"/>
      <c r="B81" s="9"/>
      <c r="C81" s="202" t="s">
        <v>117</v>
      </c>
      <c r="D81" s="191"/>
      <c r="E81" s="203" t="s">
        <v>118</v>
      </c>
      <c r="F81" s="204"/>
      <c r="G81" s="191" t="s">
        <v>119</v>
      </c>
      <c r="H81" s="192"/>
      <c r="I81" s="108"/>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row>
    <row r="82" spans="1:40" s="94" customFormat="1" ht="19.5" customHeight="1">
      <c r="A82" s="140"/>
      <c r="B82" s="141" t="s">
        <v>120</v>
      </c>
      <c r="C82" s="198">
        <f>11-(COUNTIF(C70:D80,"does not meet expectations - 0 points"))</f>
        <v>8</v>
      </c>
      <c r="D82" s="198"/>
      <c r="E82" s="199">
        <f>11-(COUNTIF(E70:F80,"does not meet expectations - 0 points"))</f>
        <v>8</v>
      </c>
      <c r="F82" s="199"/>
      <c r="G82" s="198">
        <f>11-(COUNTIF(G70:H80,"does not meet expectations - 0 points"))</f>
        <v>8</v>
      </c>
      <c r="H82" s="198"/>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row>
    <row r="83" spans="1:40" s="94" customFormat="1" ht="290.14999999999998" customHeight="1">
      <c r="A83" s="131" t="s">
        <v>121</v>
      </c>
      <c r="B83" s="187" t="s">
        <v>122</v>
      </c>
      <c r="C83" s="182"/>
      <c r="D83" s="182"/>
      <c r="E83" s="182"/>
      <c r="F83" s="182"/>
      <c r="G83" s="182"/>
      <c r="H83" s="188"/>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row>
    <row r="84" spans="1:40" s="94" customFormat="1" ht="336.75" customHeight="1">
      <c r="A84" s="142" t="s">
        <v>123</v>
      </c>
      <c r="B84" s="182" t="s">
        <v>124</v>
      </c>
      <c r="C84" s="182"/>
      <c r="D84" s="182"/>
      <c r="E84" s="182"/>
      <c r="F84" s="182"/>
      <c r="G84" s="182"/>
      <c r="H84" s="188"/>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row>
    <row r="85" spans="1:40" s="94" customFormat="1" ht="256.5" customHeight="1">
      <c r="A85" s="139" t="s">
        <v>125</v>
      </c>
      <c r="B85" s="185" t="s">
        <v>126</v>
      </c>
      <c r="C85" s="185"/>
      <c r="D85" s="185"/>
      <c r="E85" s="185"/>
      <c r="F85" s="185"/>
      <c r="G85" s="185"/>
      <c r="H85" s="186"/>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row>
    <row r="86" spans="1:40" s="94" customFormat="1" ht="70.5" hidden="1" customHeight="1">
      <c r="A86" s="10"/>
      <c r="B86" s="106"/>
      <c r="C86" s="76"/>
      <c r="D86" s="76"/>
      <c r="E86" s="76"/>
      <c r="F86" s="76"/>
      <c r="G86" s="76"/>
      <c r="H86" s="118"/>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row>
    <row r="90" spans="1:40" s="94" customFormat="1" ht="15.75" hidden="1" customHeight="1">
      <c r="A90" s="103"/>
      <c r="B90" s="103"/>
      <c r="C90" s="105"/>
      <c r="D90" s="105"/>
      <c r="E90" s="105"/>
      <c r="F90" s="105"/>
      <c r="G90" s="105"/>
      <c r="H90" s="136"/>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row>
    <row r="91" spans="1:40" s="94" customFormat="1" ht="15.75" hidden="1" customHeight="1">
      <c r="A91" s="103"/>
      <c r="B91" s="103"/>
      <c r="C91" s="105"/>
      <c r="D91" s="105"/>
      <c r="E91" s="105"/>
      <c r="F91" s="105"/>
      <c r="G91" s="105"/>
      <c r="H91" s="136"/>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row>
    <row r="92" spans="1:40" s="94" customFormat="1" ht="15.75" hidden="1" customHeight="1">
      <c r="A92" s="103"/>
      <c r="B92" s="103"/>
      <c r="C92" s="105"/>
      <c r="D92" s="105"/>
      <c r="E92" s="105"/>
      <c r="F92" s="105"/>
      <c r="G92" s="105"/>
      <c r="H92" s="136"/>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row>
    <row r="93" spans="1:40" s="94" customFormat="1" ht="15.75" hidden="1" customHeight="1">
      <c r="A93" s="103"/>
      <c r="B93" s="103"/>
      <c r="C93" s="105"/>
      <c r="D93" s="105"/>
      <c r="E93" s="105"/>
      <c r="F93" s="105"/>
      <c r="G93" s="105"/>
      <c r="H93" s="136"/>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row>
    <row r="94" spans="1:40" s="94" customFormat="1" ht="15.75" hidden="1" customHeight="1">
      <c r="A94" s="103"/>
      <c r="B94" s="103"/>
      <c r="C94" s="105"/>
      <c r="D94" s="105"/>
      <c r="E94" s="105"/>
      <c r="F94" s="105"/>
      <c r="G94" s="105"/>
      <c r="H94" s="136"/>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row>
    <row r="95" spans="1:40" s="94" customFormat="1" ht="15.75" hidden="1" customHeight="1">
      <c r="A95" s="103"/>
      <c r="B95" s="103"/>
      <c r="C95" s="105"/>
      <c r="D95" s="105"/>
      <c r="E95" s="105"/>
      <c r="F95" s="105"/>
      <c r="G95" s="105"/>
      <c r="H95" s="136"/>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row>
    <row r="96" spans="1:40" s="94" customFormat="1" ht="15.75" hidden="1" customHeight="1">
      <c r="A96" s="103"/>
      <c r="B96" s="103"/>
      <c r="C96" s="105"/>
      <c r="D96" s="105"/>
      <c r="E96" s="105"/>
      <c r="F96" s="105"/>
      <c r="G96" s="105"/>
      <c r="H96" s="136"/>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row>
    <row r="97" spans="1:40" s="94" customFormat="1" ht="15.75" hidden="1" customHeight="1">
      <c r="A97" s="103"/>
      <c r="B97" s="103"/>
      <c r="C97" s="105"/>
      <c r="D97" s="105"/>
      <c r="E97" s="105"/>
      <c r="F97" s="105"/>
      <c r="G97" s="105"/>
      <c r="H97" s="136"/>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row>
    <row r="98" spans="1:40" s="94" customFormat="1" ht="15.75" hidden="1" customHeight="1">
      <c r="A98" s="103"/>
      <c r="B98" s="103"/>
      <c r="C98" s="105"/>
      <c r="D98" s="105"/>
      <c r="E98" s="105"/>
      <c r="F98" s="105"/>
      <c r="G98" s="105"/>
      <c r="H98" s="136"/>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row>
    <row r="99" spans="1:40" s="94" customFormat="1" ht="15.75" hidden="1" customHeight="1">
      <c r="A99" s="103"/>
      <c r="B99" s="103"/>
      <c r="C99" s="105"/>
      <c r="D99" s="105"/>
      <c r="E99" s="105"/>
      <c r="F99" s="105"/>
      <c r="G99" s="105"/>
      <c r="H99" s="136"/>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row>
    <row r="100" spans="1:40" s="94" customFormat="1" ht="15.75" hidden="1" customHeight="1">
      <c r="A100" s="103"/>
      <c r="B100" s="103"/>
      <c r="C100" s="105"/>
      <c r="D100" s="105"/>
      <c r="E100" s="105"/>
      <c r="F100" s="105"/>
      <c r="G100" s="105"/>
      <c r="H100" s="136"/>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row>
    <row r="101" spans="1:40" s="94" customFormat="1" ht="15.75" hidden="1" customHeight="1">
      <c r="A101" s="103"/>
      <c r="B101" s="103"/>
      <c r="C101" s="105"/>
      <c r="D101" s="105"/>
      <c r="E101" s="105"/>
      <c r="F101" s="105"/>
      <c r="G101" s="105"/>
      <c r="H101" s="136"/>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row>
    <row r="102" spans="1:40" s="94" customFormat="1" ht="15.75" hidden="1" customHeight="1">
      <c r="A102" s="103"/>
      <c r="B102" s="103"/>
      <c r="C102" s="105"/>
      <c r="D102" s="105"/>
      <c r="E102" s="105"/>
      <c r="F102" s="105"/>
      <c r="G102" s="105"/>
      <c r="H102" s="136"/>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row>
    <row r="103" spans="1:40" s="94" customFormat="1" ht="15.75" hidden="1" customHeight="1">
      <c r="A103" s="103"/>
      <c r="B103" s="103"/>
      <c r="C103" s="105"/>
      <c r="D103" s="105"/>
      <c r="E103" s="105"/>
      <c r="F103" s="105"/>
      <c r="G103" s="105"/>
      <c r="H103" s="136"/>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row>
    <row r="104" spans="1:40" s="94" customFormat="1" ht="15.75" hidden="1" customHeight="1">
      <c r="A104" s="103"/>
      <c r="B104" s="103"/>
      <c r="C104" s="105"/>
      <c r="D104" s="105"/>
      <c r="E104" s="105"/>
      <c r="F104" s="105"/>
      <c r="G104" s="105"/>
      <c r="H104" s="136"/>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row>
    <row r="105" spans="1:40" s="94" customFormat="1" ht="15.75" hidden="1" customHeight="1">
      <c r="A105" s="103"/>
      <c r="B105" s="103"/>
      <c r="C105" s="105"/>
      <c r="D105" s="105"/>
      <c r="E105" s="105"/>
      <c r="F105" s="105"/>
      <c r="G105" s="105"/>
      <c r="H105" s="136"/>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row>
    <row r="106" spans="1:40" s="94" customFormat="1" ht="15.75" hidden="1" customHeight="1">
      <c r="A106" s="103"/>
      <c r="B106" s="103"/>
      <c r="C106" s="105"/>
      <c r="D106" s="105"/>
      <c r="E106" s="105"/>
      <c r="F106" s="105"/>
      <c r="G106" s="105"/>
      <c r="H106" s="136"/>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row>
    <row r="107" spans="1:40" s="94" customFormat="1" ht="15.75" hidden="1" customHeight="1">
      <c r="A107" s="103"/>
      <c r="B107" s="103"/>
      <c r="C107" s="105"/>
      <c r="D107" s="105"/>
      <c r="E107" s="105"/>
      <c r="F107" s="105"/>
      <c r="G107" s="105"/>
      <c r="H107" s="136"/>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row>
    <row r="108" spans="1:40" s="94" customFormat="1" ht="15.75" hidden="1" customHeight="1">
      <c r="A108" s="103"/>
      <c r="B108" s="103"/>
      <c r="C108" s="105"/>
      <c r="D108" s="105"/>
      <c r="E108" s="105"/>
      <c r="F108" s="105"/>
      <c r="G108" s="105"/>
      <c r="H108" s="136"/>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row>
    <row r="109" spans="1:40" s="94" customFormat="1" ht="15.75" hidden="1" customHeight="1">
      <c r="A109" s="103"/>
      <c r="B109" s="103"/>
      <c r="C109" s="105"/>
      <c r="D109" s="105"/>
      <c r="E109" s="105"/>
      <c r="F109" s="105"/>
      <c r="G109" s="105"/>
      <c r="H109" s="136"/>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row>
    <row r="110" spans="1:40" s="94" customFormat="1" ht="15.75" hidden="1" customHeight="1">
      <c r="A110" s="103"/>
      <c r="B110" s="103"/>
      <c r="C110" s="105"/>
      <c r="D110" s="105"/>
      <c r="E110" s="105"/>
      <c r="F110" s="105"/>
      <c r="G110" s="105"/>
      <c r="H110" s="136"/>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row>
    <row r="111" spans="1:40" s="94" customFormat="1" ht="15.75" hidden="1" customHeight="1">
      <c r="A111" s="103"/>
      <c r="B111" s="103"/>
      <c r="C111" s="105"/>
      <c r="D111" s="105"/>
      <c r="E111" s="105"/>
      <c r="F111" s="105"/>
      <c r="G111" s="105"/>
      <c r="H111" s="136"/>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row>
    <row r="112" spans="1:40" s="94" customFormat="1" ht="15.75" hidden="1" customHeight="1">
      <c r="A112" s="103"/>
      <c r="B112" s="103"/>
      <c r="C112" s="105"/>
      <c r="D112" s="105"/>
      <c r="E112" s="105"/>
      <c r="F112" s="105"/>
      <c r="G112" s="105"/>
      <c r="H112" s="136"/>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row>
    <row r="113" spans="1:40" s="94" customFormat="1" ht="15.75" hidden="1" customHeight="1">
      <c r="A113" s="103"/>
      <c r="B113" s="103"/>
      <c r="C113" s="105"/>
      <c r="D113" s="105"/>
      <c r="E113" s="105"/>
      <c r="F113" s="105"/>
      <c r="G113" s="105"/>
      <c r="H113" s="136"/>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row>
    <row r="114" spans="1:40" s="94" customFormat="1" ht="15.75" hidden="1" customHeight="1">
      <c r="A114" s="103"/>
      <c r="B114" s="103"/>
      <c r="C114" s="105"/>
      <c r="D114" s="105"/>
      <c r="E114" s="105"/>
      <c r="F114" s="105"/>
      <c r="G114" s="105"/>
      <c r="H114" s="136"/>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row>
    <row r="115" spans="1:40" s="94" customFormat="1" ht="15.75" hidden="1" customHeight="1">
      <c r="A115" s="103"/>
      <c r="B115" s="103"/>
      <c r="C115" s="105"/>
      <c r="D115" s="105"/>
      <c r="E115" s="105"/>
      <c r="F115" s="105"/>
      <c r="G115" s="105"/>
      <c r="H115" s="136"/>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row>
    <row r="116" spans="1:40" s="94" customFormat="1" ht="15.75" hidden="1" customHeight="1">
      <c r="A116" s="103"/>
      <c r="B116" s="103"/>
      <c r="C116" s="105"/>
      <c r="D116" s="105"/>
      <c r="E116" s="105"/>
      <c r="F116" s="105"/>
      <c r="G116" s="105"/>
      <c r="H116" s="136"/>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row>
    <row r="117" spans="1:40" s="94" customFormat="1" ht="15.75" hidden="1" customHeight="1">
      <c r="A117" s="103"/>
      <c r="B117" s="103"/>
      <c r="C117" s="105"/>
      <c r="D117" s="105"/>
      <c r="E117" s="105"/>
      <c r="F117" s="105"/>
      <c r="G117" s="105"/>
      <c r="H117" s="136"/>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row>
    <row r="118" spans="1:40" s="94" customFormat="1" ht="15.75" hidden="1" customHeight="1">
      <c r="A118" s="103"/>
      <c r="B118" s="103"/>
      <c r="C118" s="105"/>
      <c r="D118" s="105"/>
      <c r="E118" s="105"/>
      <c r="F118" s="105"/>
      <c r="G118" s="105"/>
      <c r="H118" s="136"/>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row>
    <row r="119" spans="1:40" s="94" customFormat="1" ht="15.75" hidden="1" customHeight="1">
      <c r="A119" s="103"/>
      <c r="B119" s="103"/>
      <c r="C119" s="105"/>
      <c r="D119" s="105"/>
      <c r="E119" s="105"/>
      <c r="F119" s="105"/>
      <c r="G119" s="105"/>
      <c r="H119" s="136"/>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row>
    <row r="120" spans="1:40" s="94" customFormat="1" ht="15.75" hidden="1" customHeight="1">
      <c r="A120" s="103"/>
      <c r="B120" s="103"/>
      <c r="C120" s="105"/>
      <c r="D120" s="105"/>
      <c r="E120" s="105"/>
      <c r="F120" s="105"/>
      <c r="G120" s="105"/>
      <c r="H120" s="136"/>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row>
    <row r="121" spans="1:40" s="94" customFormat="1" ht="15.75" hidden="1" customHeight="1">
      <c r="A121" s="103"/>
      <c r="B121" s="103"/>
      <c r="C121" s="105"/>
      <c r="D121" s="105"/>
      <c r="E121" s="105"/>
      <c r="F121" s="105"/>
      <c r="G121" s="105"/>
      <c r="H121" s="136"/>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row>
    <row r="122" spans="1:40" s="94" customFormat="1" ht="15.75" hidden="1" customHeight="1">
      <c r="A122" s="103"/>
      <c r="B122" s="103"/>
      <c r="C122" s="105"/>
      <c r="D122" s="105"/>
      <c r="E122" s="105"/>
      <c r="F122" s="105"/>
      <c r="G122" s="105"/>
      <c r="H122" s="136"/>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row>
    <row r="123" spans="1:40" s="94" customFormat="1" ht="15.75" hidden="1" customHeight="1">
      <c r="A123" s="103"/>
      <c r="B123" s="103"/>
      <c r="C123" s="105"/>
      <c r="D123" s="105"/>
      <c r="E123" s="105"/>
      <c r="F123" s="105"/>
      <c r="G123" s="105"/>
      <c r="H123" s="136"/>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row>
    <row r="124" spans="1:40" s="94" customFormat="1" ht="15.75" hidden="1" customHeight="1">
      <c r="A124" s="103"/>
      <c r="B124" s="103"/>
      <c r="C124" s="105"/>
      <c r="D124" s="105"/>
      <c r="E124" s="105"/>
      <c r="F124" s="105"/>
      <c r="G124" s="105"/>
      <c r="H124" s="136"/>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row>
    <row r="125" spans="1:40" s="94" customFormat="1" ht="15.75" hidden="1" customHeight="1">
      <c r="A125" s="103"/>
      <c r="B125" s="103"/>
      <c r="C125" s="105"/>
      <c r="D125" s="105"/>
      <c r="E125" s="105"/>
      <c r="F125" s="105"/>
      <c r="G125" s="105"/>
      <c r="H125" s="136"/>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row>
    <row r="126" spans="1:40" s="94" customFormat="1" ht="15.75" hidden="1" customHeight="1">
      <c r="A126" s="103"/>
      <c r="B126" s="103"/>
      <c r="C126" s="105"/>
      <c r="D126" s="105"/>
      <c r="E126" s="105"/>
      <c r="F126" s="105"/>
      <c r="G126" s="105"/>
      <c r="H126" s="136"/>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row>
    <row r="127" spans="1:40" s="94" customFormat="1" ht="15.75" hidden="1" customHeight="1">
      <c r="A127" s="103"/>
      <c r="B127" s="103"/>
      <c r="C127" s="105"/>
      <c r="D127" s="105"/>
      <c r="E127" s="105"/>
      <c r="F127" s="105"/>
      <c r="G127" s="105"/>
      <c r="H127" s="136"/>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row>
    <row r="128" spans="1:40" s="94" customFormat="1" ht="15.75" hidden="1" customHeight="1">
      <c r="A128" s="103"/>
      <c r="B128" s="103"/>
      <c r="C128" s="105"/>
      <c r="D128" s="105"/>
      <c r="E128" s="105"/>
      <c r="F128" s="105"/>
      <c r="G128" s="105"/>
      <c r="H128" s="136"/>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row>
    <row r="129" spans="1:40" s="94" customFormat="1" ht="15.75" hidden="1" customHeight="1">
      <c r="A129" s="103"/>
      <c r="B129" s="103"/>
      <c r="C129" s="105"/>
      <c r="D129" s="105"/>
      <c r="E129" s="105"/>
      <c r="F129" s="105"/>
      <c r="G129" s="105"/>
      <c r="H129" s="136"/>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row>
    <row r="130" spans="1:40" s="94" customFormat="1" ht="15.75" hidden="1" customHeight="1">
      <c r="A130" s="103"/>
      <c r="B130" s="103"/>
      <c r="C130" s="105"/>
      <c r="D130" s="105"/>
      <c r="E130" s="105"/>
      <c r="F130" s="105"/>
      <c r="G130" s="105"/>
      <c r="H130" s="136"/>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row>
    <row r="131" spans="1:40" s="94" customFormat="1" ht="15.75" hidden="1" customHeight="1">
      <c r="A131" s="103"/>
      <c r="B131" s="103"/>
      <c r="C131" s="105"/>
      <c r="D131" s="105"/>
      <c r="E131" s="105"/>
      <c r="F131" s="105"/>
      <c r="G131" s="105"/>
      <c r="H131" s="136"/>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row>
    <row r="132" spans="1:40" s="94" customFormat="1" ht="15.75" hidden="1" customHeight="1">
      <c r="A132" s="103"/>
      <c r="B132" s="103"/>
      <c r="C132" s="105"/>
      <c r="D132" s="105"/>
      <c r="E132" s="105"/>
      <c r="F132" s="105"/>
      <c r="G132" s="105"/>
      <c r="H132" s="136"/>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row>
    <row r="133" spans="1:40" s="94" customFormat="1" ht="15.75" hidden="1" customHeight="1">
      <c r="A133" s="103"/>
      <c r="B133" s="103"/>
      <c r="C133" s="105"/>
      <c r="D133" s="105"/>
      <c r="E133" s="105"/>
      <c r="F133" s="105"/>
      <c r="G133" s="105"/>
      <c r="H133" s="136"/>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row>
    <row r="134" spans="1:40" s="94" customFormat="1" ht="15.75" hidden="1" customHeight="1">
      <c r="A134" s="103"/>
      <c r="B134" s="103"/>
      <c r="C134" s="105"/>
      <c r="D134" s="105"/>
      <c r="E134" s="105"/>
      <c r="F134" s="105"/>
      <c r="G134" s="105"/>
      <c r="H134" s="136"/>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row>
    <row r="135" spans="1:40" s="94" customFormat="1" ht="15.75" hidden="1" customHeight="1">
      <c r="A135" s="103"/>
      <c r="B135" s="103"/>
      <c r="C135" s="105"/>
      <c r="D135" s="105"/>
      <c r="E135" s="105"/>
      <c r="F135" s="105"/>
      <c r="G135" s="105"/>
      <c r="H135" s="136"/>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row>
    <row r="136" spans="1:40" s="94" customFormat="1" ht="15.75" hidden="1" customHeight="1">
      <c r="A136" s="103"/>
      <c r="B136" s="103"/>
      <c r="C136" s="105"/>
      <c r="D136" s="105"/>
      <c r="E136" s="105"/>
      <c r="F136" s="105"/>
      <c r="G136" s="105"/>
      <c r="H136" s="136"/>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row>
    <row r="137" spans="1:40" s="94" customFormat="1" ht="15.75" hidden="1" customHeight="1">
      <c r="A137" s="103"/>
      <c r="B137" s="103"/>
      <c r="C137" s="105"/>
      <c r="D137" s="105"/>
      <c r="E137" s="105"/>
      <c r="F137" s="105"/>
      <c r="G137" s="105"/>
      <c r="H137" s="136"/>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row>
    <row r="138" spans="1:40" s="94" customFormat="1" ht="15.75" hidden="1" customHeight="1">
      <c r="A138" s="103"/>
      <c r="B138" s="103"/>
      <c r="C138" s="105"/>
      <c r="D138" s="105"/>
      <c r="E138" s="105"/>
      <c r="F138" s="105"/>
      <c r="G138" s="105"/>
      <c r="H138" s="136"/>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row>
    <row r="139" spans="1:40" s="94" customFormat="1" ht="15.75" hidden="1" customHeight="1">
      <c r="A139" s="103"/>
      <c r="B139" s="103"/>
      <c r="C139" s="105"/>
      <c r="D139" s="105"/>
      <c r="E139" s="105"/>
      <c r="F139" s="105"/>
      <c r="G139" s="105"/>
      <c r="H139" s="136"/>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row>
    <row r="140" spans="1:40" s="94" customFormat="1" ht="15.75" hidden="1" customHeight="1">
      <c r="A140" s="103"/>
      <c r="B140" s="103"/>
      <c r="C140" s="105"/>
      <c r="D140" s="105"/>
      <c r="E140" s="105"/>
      <c r="F140" s="105"/>
      <c r="G140" s="105"/>
      <c r="H140" s="136"/>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row>
    <row r="141" spans="1:40" s="94" customFormat="1" ht="15.75" hidden="1" customHeight="1">
      <c r="A141" s="103"/>
      <c r="B141" s="103"/>
      <c r="C141" s="105"/>
      <c r="D141" s="105"/>
      <c r="E141" s="105"/>
      <c r="F141" s="105"/>
      <c r="G141" s="105"/>
      <c r="H141" s="136"/>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row>
    <row r="142" spans="1:40" s="94" customFormat="1" ht="15.75" hidden="1" customHeight="1">
      <c r="A142" s="103"/>
      <c r="B142" s="103"/>
      <c r="C142" s="105"/>
      <c r="D142" s="105"/>
      <c r="E142" s="105"/>
      <c r="F142" s="105"/>
      <c r="G142" s="105"/>
      <c r="H142" s="136"/>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row>
    <row r="143" spans="1:40" s="94" customFormat="1" ht="15.75" hidden="1" customHeight="1">
      <c r="A143" s="103"/>
      <c r="B143" s="103"/>
      <c r="C143" s="105"/>
      <c r="D143" s="105"/>
      <c r="E143" s="105"/>
      <c r="F143" s="105"/>
      <c r="G143" s="105"/>
      <c r="H143" s="136"/>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row>
    <row r="144" spans="1:40" s="94" customFormat="1" ht="15.75" hidden="1" customHeight="1">
      <c r="A144" s="103"/>
      <c r="B144" s="103"/>
      <c r="C144" s="105"/>
      <c r="D144" s="105"/>
      <c r="E144" s="105"/>
      <c r="F144" s="105"/>
      <c r="G144" s="105"/>
      <c r="H144" s="136"/>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row>
    <row r="145" spans="1:40" s="94" customFormat="1" ht="15.75" hidden="1" customHeight="1">
      <c r="A145" s="103"/>
      <c r="B145" s="103"/>
      <c r="C145" s="105"/>
      <c r="D145" s="105"/>
      <c r="E145" s="105"/>
      <c r="F145" s="105"/>
      <c r="G145" s="105"/>
      <c r="H145" s="136"/>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row>
    <row r="146" spans="1:40" s="94" customFormat="1" ht="15.75" hidden="1" customHeight="1">
      <c r="A146" s="103"/>
      <c r="B146" s="103"/>
      <c r="C146" s="105"/>
      <c r="D146" s="105"/>
      <c r="E146" s="105"/>
      <c r="F146" s="105"/>
      <c r="G146" s="105"/>
      <c r="H146" s="136"/>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row>
    <row r="147" spans="1:40" s="94" customFormat="1" ht="15.75" hidden="1" customHeight="1">
      <c r="A147" s="103"/>
      <c r="B147" s="103"/>
      <c r="C147" s="105"/>
      <c r="D147" s="105"/>
      <c r="E147" s="105"/>
      <c r="F147" s="105"/>
      <c r="G147" s="105"/>
      <c r="H147" s="136"/>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row>
    <row r="148" spans="1:40" s="94" customFormat="1" ht="15.75" hidden="1" customHeight="1">
      <c r="A148" s="103"/>
      <c r="B148" s="103"/>
      <c r="C148" s="105"/>
      <c r="D148" s="105"/>
      <c r="E148" s="105"/>
      <c r="F148" s="105"/>
      <c r="G148" s="105"/>
      <c r="H148" s="136"/>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row>
    <row r="149" spans="1:40" s="94" customFormat="1" ht="15.75" hidden="1" customHeight="1">
      <c r="A149" s="103"/>
      <c r="B149" s="103"/>
      <c r="C149" s="105"/>
      <c r="D149" s="105"/>
      <c r="E149" s="105"/>
      <c r="F149" s="105"/>
      <c r="G149" s="105"/>
      <c r="H149" s="136"/>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row>
    <row r="150" spans="1:40" s="94" customFormat="1" ht="15.75" hidden="1" customHeight="1">
      <c r="A150" s="103"/>
      <c r="B150" s="103"/>
      <c r="C150" s="105"/>
      <c r="D150" s="105"/>
      <c r="E150" s="105"/>
      <c r="F150" s="105"/>
      <c r="G150" s="105"/>
      <c r="H150" s="136"/>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row>
    <row r="151" spans="1:40" s="94" customFormat="1" ht="15.75" hidden="1" customHeight="1">
      <c r="A151" s="103"/>
      <c r="B151" s="103"/>
      <c r="C151" s="105"/>
      <c r="D151" s="105"/>
      <c r="E151" s="105"/>
      <c r="F151" s="105"/>
      <c r="G151" s="105"/>
      <c r="H151" s="136"/>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row>
    <row r="152" spans="1:40" s="94" customFormat="1" ht="15.75" hidden="1" customHeight="1">
      <c r="A152" s="103"/>
      <c r="B152" s="103"/>
      <c r="C152" s="105"/>
      <c r="D152" s="105"/>
      <c r="E152" s="105"/>
      <c r="F152" s="105"/>
      <c r="G152" s="105"/>
      <c r="H152" s="136"/>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row>
    <row r="153" spans="1:40" s="94" customFormat="1" ht="15.75" hidden="1" customHeight="1">
      <c r="A153" s="103"/>
      <c r="B153" s="103"/>
      <c r="C153" s="105"/>
      <c r="D153" s="105"/>
      <c r="E153" s="105"/>
      <c r="F153" s="105"/>
      <c r="G153" s="105"/>
      <c r="H153" s="136"/>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row>
    <row r="154" spans="1:40" s="94" customFormat="1" ht="15.75" hidden="1" customHeight="1">
      <c r="A154" s="103"/>
      <c r="B154" s="103"/>
      <c r="C154" s="105"/>
      <c r="D154" s="105"/>
      <c r="E154" s="105"/>
      <c r="F154" s="105"/>
      <c r="G154" s="105"/>
      <c r="H154" s="136"/>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row>
    <row r="155" spans="1:40" s="94" customFormat="1" ht="15.75" hidden="1" customHeight="1">
      <c r="A155" s="103"/>
      <c r="B155" s="103"/>
      <c r="C155" s="105"/>
      <c r="D155" s="105"/>
      <c r="E155" s="105"/>
      <c r="F155" s="105"/>
      <c r="G155" s="105"/>
      <c r="H155" s="136"/>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row>
    <row r="156" spans="1:40" s="94" customFormat="1" ht="15.75" hidden="1" customHeight="1">
      <c r="A156" s="103"/>
      <c r="B156" s="103"/>
      <c r="C156" s="105"/>
      <c r="D156" s="105"/>
      <c r="E156" s="105"/>
      <c r="F156" s="105"/>
      <c r="G156" s="105"/>
      <c r="H156" s="136"/>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row>
    <row r="157" spans="1:40" s="94" customFormat="1" ht="15.75" hidden="1" customHeight="1">
      <c r="A157" s="103"/>
      <c r="B157" s="103"/>
      <c r="C157" s="105"/>
      <c r="D157" s="105"/>
      <c r="E157" s="105"/>
      <c r="F157" s="105"/>
      <c r="G157" s="105"/>
      <c r="H157" s="136"/>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row>
    <row r="158" spans="1:40" s="94" customFormat="1" ht="15.75" hidden="1" customHeight="1">
      <c r="A158" s="103"/>
      <c r="B158" s="103"/>
      <c r="C158" s="105"/>
      <c r="D158" s="105"/>
      <c r="E158" s="105"/>
      <c r="F158" s="105"/>
      <c r="G158" s="105"/>
      <c r="H158" s="136"/>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row>
    <row r="159" spans="1:40" s="94" customFormat="1" ht="15.75" hidden="1" customHeight="1">
      <c r="A159" s="103"/>
      <c r="B159" s="103"/>
      <c r="C159" s="105"/>
      <c r="D159" s="105"/>
      <c r="E159" s="105"/>
      <c r="F159" s="105"/>
      <c r="G159" s="105"/>
      <c r="H159" s="136"/>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row>
    <row r="160" spans="1:40" s="94" customFormat="1" ht="15.75" hidden="1" customHeight="1">
      <c r="A160" s="103"/>
      <c r="B160" s="103"/>
      <c r="C160" s="105"/>
      <c r="D160" s="105"/>
      <c r="E160" s="105"/>
      <c r="F160" s="105"/>
      <c r="G160" s="105"/>
      <c r="H160" s="136"/>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row>
    <row r="161" spans="1:40" s="94" customFormat="1" ht="15.75" hidden="1" customHeight="1">
      <c r="A161" s="103"/>
      <c r="B161" s="103"/>
      <c r="C161" s="105"/>
      <c r="D161" s="105"/>
      <c r="E161" s="105"/>
      <c r="F161" s="105"/>
      <c r="G161" s="105"/>
      <c r="H161" s="136"/>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row>
    <row r="162" spans="1:40" s="94" customFormat="1" ht="15.75" hidden="1" customHeight="1">
      <c r="A162" s="103"/>
      <c r="B162" s="103"/>
      <c r="C162" s="105"/>
      <c r="D162" s="105"/>
      <c r="E162" s="105"/>
      <c r="F162" s="105"/>
      <c r="G162" s="105"/>
      <c r="H162" s="136"/>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row>
    <row r="163" spans="1:40" s="94" customFormat="1" ht="15.75" hidden="1" customHeight="1">
      <c r="A163" s="103"/>
      <c r="B163" s="103"/>
      <c r="C163" s="105"/>
      <c r="D163" s="105"/>
      <c r="E163" s="105"/>
      <c r="F163" s="105"/>
      <c r="G163" s="105"/>
      <c r="H163" s="136"/>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row>
    <row r="164" spans="1:40" s="94" customFormat="1" ht="15.75" hidden="1" customHeight="1">
      <c r="A164" s="103"/>
      <c r="B164" s="103"/>
      <c r="C164" s="105"/>
      <c r="D164" s="105"/>
      <c r="E164" s="105"/>
      <c r="F164" s="105"/>
      <c r="G164" s="105"/>
      <c r="H164" s="136"/>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row>
    <row r="165" spans="1:40" s="94" customFormat="1" ht="15.75" hidden="1" customHeight="1">
      <c r="A165" s="103"/>
      <c r="B165" s="103"/>
      <c r="C165" s="105"/>
      <c r="D165" s="105"/>
      <c r="E165" s="105"/>
      <c r="F165" s="105"/>
      <c r="G165" s="105"/>
      <c r="H165" s="136"/>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row>
    <row r="166" spans="1:40" s="94" customFormat="1" ht="15.75" hidden="1" customHeight="1">
      <c r="A166" s="103"/>
      <c r="B166" s="103"/>
      <c r="C166" s="105"/>
      <c r="D166" s="105"/>
      <c r="E166" s="105"/>
      <c r="F166" s="105"/>
      <c r="G166" s="105"/>
      <c r="H166" s="136"/>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row>
    <row r="167" spans="1:40" s="94" customFormat="1" ht="15.75" hidden="1" customHeight="1">
      <c r="A167" s="103"/>
      <c r="B167" s="103"/>
      <c r="C167" s="105"/>
      <c r="D167" s="105"/>
      <c r="E167" s="105"/>
      <c r="F167" s="105"/>
      <c r="G167" s="105"/>
      <c r="H167" s="136"/>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row>
    <row r="168" spans="1:40" s="94" customFormat="1" ht="15.75" hidden="1" customHeight="1">
      <c r="A168" s="103"/>
      <c r="B168" s="103"/>
      <c r="C168" s="105"/>
      <c r="D168" s="105"/>
      <c r="E168" s="105"/>
      <c r="F168" s="105"/>
      <c r="G168" s="105"/>
      <c r="H168" s="136"/>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row>
    <row r="169" spans="1:40" s="94" customFormat="1" ht="15.75" hidden="1" customHeight="1">
      <c r="A169" s="103"/>
      <c r="B169" s="103"/>
      <c r="C169" s="105"/>
      <c r="D169" s="105"/>
      <c r="E169" s="105"/>
      <c r="F169" s="105"/>
      <c r="G169" s="105"/>
      <c r="H169" s="136"/>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row>
    <row r="170" spans="1:40" s="94" customFormat="1" ht="15.75" hidden="1" customHeight="1">
      <c r="A170" s="103"/>
      <c r="B170" s="103"/>
      <c r="C170" s="105"/>
      <c r="D170" s="105"/>
      <c r="E170" s="105"/>
      <c r="F170" s="105"/>
      <c r="G170" s="105"/>
      <c r="H170" s="136"/>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row>
    <row r="171" spans="1:40" s="94" customFormat="1" ht="15.75" hidden="1" customHeight="1">
      <c r="A171" s="103"/>
      <c r="B171" s="103"/>
      <c r="C171" s="105"/>
      <c r="D171" s="105"/>
      <c r="E171" s="105"/>
      <c r="F171" s="105"/>
      <c r="G171" s="105"/>
      <c r="H171" s="136"/>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row>
    <row r="172" spans="1:40" s="94" customFormat="1" ht="15.75" hidden="1" customHeight="1">
      <c r="A172" s="103"/>
      <c r="B172" s="103"/>
      <c r="C172" s="105"/>
      <c r="D172" s="105"/>
      <c r="E172" s="105"/>
      <c r="F172" s="105"/>
      <c r="G172" s="105"/>
      <c r="H172" s="136"/>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row>
    <row r="173" spans="1:40" s="94" customFormat="1" ht="15.75" hidden="1" customHeight="1">
      <c r="A173" s="103"/>
      <c r="B173" s="103"/>
      <c r="C173" s="105"/>
      <c r="D173" s="105"/>
      <c r="E173" s="105"/>
      <c r="F173" s="105"/>
      <c r="G173" s="105"/>
      <c r="H173" s="136"/>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row>
    <row r="174" spans="1:40" s="94" customFormat="1" ht="15.75" hidden="1" customHeight="1">
      <c r="A174" s="103"/>
      <c r="B174" s="103"/>
      <c r="C174" s="105"/>
      <c r="D174" s="105"/>
      <c r="E174" s="105"/>
      <c r="F174" s="105"/>
      <c r="G174" s="105"/>
      <c r="H174" s="136"/>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row>
    <row r="175" spans="1:40" s="94" customFormat="1" ht="15.75" hidden="1" customHeight="1">
      <c r="A175" s="103"/>
      <c r="B175" s="103"/>
      <c r="C175" s="105"/>
      <c r="D175" s="105"/>
      <c r="E175" s="105"/>
      <c r="F175" s="105"/>
      <c r="G175" s="105"/>
      <c r="H175" s="136"/>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row>
    <row r="176" spans="1:40" s="94" customFormat="1" ht="15.75" hidden="1" customHeight="1">
      <c r="A176" s="103"/>
      <c r="B176" s="103"/>
      <c r="C176" s="105"/>
      <c r="D176" s="105"/>
      <c r="E176" s="105"/>
      <c r="F176" s="105"/>
      <c r="G176" s="105"/>
      <c r="H176" s="136"/>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row>
    <row r="177" spans="1:40" s="94" customFormat="1" ht="15.75" hidden="1" customHeight="1">
      <c r="A177" s="103"/>
      <c r="B177" s="103"/>
      <c r="C177" s="105"/>
      <c r="D177" s="105"/>
      <c r="E177" s="105"/>
      <c r="F177" s="105"/>
      <c r="G177" s="105"/>
      <c r="H177" s="136"/>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row>
    <row r="178" spans="1:40" s="94" customFormat="1" ht="15.75" hidden="1" customHeight="1">
      <c r="A178" s="103"/>
      <c r="B178" s="103"/>
      <c r="C178" s="105"/>
      <c r="D178" s="105"/>
      <c r="E178" s="105"/>
      <c r="F178" s="105"/>
      <c r="G178" s="105"/>
      <c r="H178" s="136"/>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row>
    <row r="179" spans="1:40" s="94" customFormat="1" ht="15.75" hidden="1" customHeight="1">
      <c r="A179" s="103"/>
      <c r="B179" s="103"/>
      <c r="C179" s="105"/>
      <c r="D179" s="105"/>
      <c r="E179" s="105"/>
      <c r="F179" s="105"/>
      <c r="G179" s="105"/>
      <c r="H179" s="136"/>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row>
    <row r="180" spans="1:40" s="94" customFormat="1" ht="15.75" hidden="1" customHeight="1">
      <c r="A180" s="103"/>
      <c r="B180" s="103"/>
      <c r="C180" s="105"/>
      <c r="D180" s="105"/>
      <c r="E180" s="105"/>
      <c r="F180" s="105"/>
      <c r="G180" s="105"/>
      <c r="H180" s="136"/>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row>
    <row r="181" spans="1:40" s="94" customFormat="1" ht="15.75" hidden="1" customHeight="1">
      <c r="A181" s="103"/>
      <c r="B181" s="103"/>
      <c r="C181" s="105"/>
      <c r="D181" s="105"/>
      <c r="E181" s="105"/>
      <c r="F181" s="105"/>
      <c r="G181" s="105"/>
      <c r="H181" s="136"/>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row>
    <row r="182" spans="1:40" s="94" customFormat="1" ht="15.75" hidden="1" customHeight="1">
      <c r="A182" s="103"/>
      <c r="B182" s="103"/>
      <c r="C182" s="105"/>
      <c r="D182" s="105"/>
      <c r="E182" s="105"/>
      <c r="F182" s="105"/>
      <c r="G182" s="105"/>
      <c r="H182" s="136"/>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row>
    <row r="183" spans="1:40" s="94" customFormat="1" ht="15.75" hidden="1" customHeight="1">
      <c r="A183" s="103"/>
      <c r="B183" s="103"/>
      <c r="C183" s="105"/>
      <c r="D183" s="105"/>
      <c r="E183" s="105"/>
      <c r="F183" s="105"/>
      <c r="G183" s="105"/>
      <c r="H183" s="136"/>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row>
    <row r="184" spans="1:40" s="94" customFormat="1" ht="15.75" hidden="1" customHeight="1">
      <c r="A184" s="103"/>
      <c r="B184" s="103"/>
      <c r="C184" s="105"/>
      <c r="D184" s="105"/>
      <c r="E184" s="105"/>
      <c r="F184" s="105"/>
      <c r="G184" s="105"/>
      <c r="H184" s="136"/>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row>
    <row r="185" spans="1:40" s="94" customFormat="1" ht="15.75" hidden="1" customHeight="1">
      <c r="A185" s="103"/>
      <c r="B185" s="103"/>
      <c r="C185" s="105"/>
      <c r="D185" s="105"/>
      <c r="E185" s="105"/>
      <c r="F185" s="105"/>
      <c r="G185" s="105"/>
      <c r="H185" s="136"/>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row>
    <row r="186" spans="1:40" s="94" customFormat="1" ht="15.75" hidden="1" customHeight="1">
      <c r="A186" s="103"/>
      <c r="B186" s="103"/>
      <c r="C186" s="105"/>
      <c r="D186" s="105"/>
      <c r="E186" s="105"/>
      <c r="F186" s="105"/>
      <c r="G186" s="105"/>
      <c r="H186" s="136"/>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row>
    <row r="187" spans="1:40" s="94" customFormat="1" ht="15.75" hidden="1" customHeight="1">
      <c r="A187" s="103"/>
      <c r="B187" s="103"/>
      <c r="C187" s="105"/>
      <c r="D187" s="105"/>
      <c r="E187" s="105"/>
      <c r="F187" s="105"/>
      <c r="G187" s="105"/>
      <c r="H187" s="136"/>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row>
    <row r="188" spans="1:40" s="94" customFormat="1" ht="15.75" hidden="1" customHeight="1">
      <c r="A188" s="103"/>
      <c r="B188" s="103"/>
      <c r="C188" s="105"/>
      <c r="D188" s="105"/>
      <c r="E188" s="105"/>
      <c r="F188" s="105"/>
      <c r="G188" s="105"/>
      <c r="H188" s="136"/>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row>
    <row r="189" spans="1:40" s="94" customFormat="1" ht="15.75" hidden="1" customHeight="1">
      <c r="A189" s="103"/>
      <c r="B189" s="103"/>
      <c r="C189" s="105"/>
      <c r="D189" s="105"/>
      <c r="E189" s="105"/>
      <c r="F189" s="105"/>
      <c r="G189" s="105"/>
      <c r="H189" s="136"/>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row>
    <row r="190" spans="1:40" s="94" customFormat="1" ht="15.75" hidden="1" customHeight="1">
      <c r="A190" s="103"/>
      <c r="B190" s="103"/>
      <c r="C190" s="105"/>
      <c r="D190" s="105"/>
      <c r="E190" s="105"/>
      <c r="F190" s="105"/>
      <c r="G190" s="105"/>
      <c r="H190" s="136"/>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row>
    <row r="191" spans="1:40" s="94" customFormat="1" ht="15.75" hidden="1" customHeight="1">
      <c r="A191" s="103"/>
      <c r="B191" s="103"/>
      <c r="C191" s="105"/>
      <c r="D191" s="105"/>
      <c r="E191" s="105"/>
      <c r="F191" s="105"/>
      <c r="G191" s="105"/>
      <c r="H191" s="136"/>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row>
    <row r="192" spans="1:40" s="94" customFormat="1" ht="15.75" hidden="1" customHeight="1">
      <c r="A192" s="103"/>
      <c r="B192" s="103"/>
      <c r="C192" s="105"/>
      <c r="D192" s="105"/>
      <c r="E192" s="105"/>
      <c r="F192" s="105"/>
      <c r="G192" s="105"/>
      <c r="H192" s="136"/>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row>
    <row r="193" spans="1:40" s="94" customFormat="1" ht="15.75" hidden="1" customHeight="1">
      <c r="A193" s="103"/>
      <c r="B193" s="103"/>
      <c r="C193" s="105"/>
      <c r="D193" s="105"/>
      <c r="E193" s="105"/>
      <c r="F193" s="105"/>
      <c r="G193" s="105"/>
      <c r="H193" s="136"/>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row>
    <row r="194" spans="1:40" s="94" customFormat="1" ht="15.75" hidden="1" customHeight="1">
      <c r="A194" s="103"/>
      <c r="B194" s="103"/>
      <c r="C194" s="105"/>
      <c r="D194" s="105"/>
      <c r="E194" s="105"/>
      <c r="F194" s="105"/>
      <c r="G194" s="105"/>
      <c r="H194" s="136"/>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row>
    <row r="195" spans="1:40" s="94" customFormat="1" ht="15.75" hidden="1" customHeight="1">
      <c r="A195" s="103"/>
      <c r="B195" s="103"/>
      <c r="C195" s="105"/>
      <c r="D195" s="105"/>
      <c r="E195" s="105"/>
      <c r="F195" s="105"/>
      <c r="G195" s="105"/>
      <c r="H195" s="136"/>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row>
    <row r="196" spans="1:40" s="94" customFormat="1" ht="15.75" hidden="1" customHeight="1">
      <c r="A196" s="103"/>
      <c r="B196" s="103"/>
      <c r="C196" s="105"/>
      <c r="D196" s="105"/>
      <c r="E196" s="105"/>
      <c r="F196" s="105"/>
      <c r="G196" s="105"/>
      <c r="H196" s="136"/>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row>
    <row r="197" spans="1:40" s="94" customFormat="1" ht="15.75" hidden="1" customHeight="1">
      <c r="A197" s="103"/>
      <c r="B197" s="103"/>
      <c r="C197" s="105"/>
      <c r="D197" s="105"/>
      <c r="E197" s="105"/>
      <c r="F197" s="105"/>
      <c r="G197" s="105"/>
      <c r="H197" s="136"/>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row>
    <row r="198" spans="1:40" s="94" customFormat="1" ht="15.75" hidden="1" customHeight="1">
      <c r="A198" s="103"/>
      <c r="B198" s="103"/>
      <c r="C198" s="105"/>
      <c r="D198" s="105"/>
      <c r="E198" s="105"/>
      <c r="F198" s="105"/>
      <c r="G198" s="105"/>
      <c r="H198" s="136"/>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row>
    <row r="199" spans="1:40" s="94" customFormat="1" ht="15.75" hidden="1" customHeight="1">
      <c r="A199" s="103"/>
      <c r="B199" s="103"/>
      <c r="C199" s="105"/>
      <c r="D199" s="105"/>
      <c r="E199" s="105"/>
      <c r="F199" s="105"/>
      <c r="G199" s="105"/>
      <c r="H199" s="136"/>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row>
    <row r="200" spans="1:40" s="94" customFormat="1" ht="15.75" hidden="1" customHeight="1">
      <c r="A200" s="103"/>
      <c r="B200" s="103"/>
      <c r="C200" s="105"/>
      <c r="D200" s="105"/>
      <c r="E200" s="105"/>
      <c r="F200" s="105"/>
      <c r="G200" s="105"/>
      <c r="H200" s="136"/>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row>
    <row r="201" spans="1:40" s="94" customFormat="1" ht="15.75" hidden="1" customHeight="1">
      <c r="A201" s="103"/>
      <c r="B201" s="103"/>
      <c r="C201" s="105"/>
      <c r="D201" s="105"/>
      <c r="E201" s="105"/>
      <c r="F201" s="105"/>
      <c r="G201" s="105"/>
      <c r="H201" s="136"/>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row>
    <row r="202" spans="1:40" s="94" customFormat="1" ht="15.75" hidden="1" customHeight="1">
      <c r="A202" s="103"/>
      <c r="B202" s="103"/>
      <c r="C202" s="105"/>
      <c r="D202" s="105"/>
      <c r="E202" s="105"/>
      <c r="F202" s="105"/>
      <c r="G202" s="105"/>
      <c r="H202" s="136"/>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row>
    <row r="203" spans="1:40" s="94" customFormat="1" ht="15.75" hidden="1" customHeight="1">
      <c r="A203" s="103"/>
      <c r="B203" s="103"/>
      <c r="C203" s="105"/>
      <c r="D203" s="105"/>
      <c r="E203" s="105"/>
      <c r="F203" s="105"/>
      <c r="G203" s="105"/>
      <c r="H203" s="136"/>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row>
    <row r="204" spans="1:40" s="94" customFormat="1" ht="15.75" hidden="1" customHeight="1">
      <c r="A204" s="103"/>
      <c r="B204" s="103"/>
      <c r="C204" s="105"/>
      <c r="D204" s="105"/>
      <c r="E204" s="105"/>
      <c r="F204" s="105"/>
      <c r="G204" s="105"/>
      <c r="H204" s="136"/>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row>
    <row r="205" spans="1:40" s="94" customFormat="1" ht="15.75" hidden="1" customHeight="1">
      <c r="A205" s="103"/>
      <c r="B205" s="103"/>
      <c r="C205" s="105"/>
      <c r="D205" s="105"/>
      <c r="E205" s="105"/>
      <c r="F205" s="105"/>
      <c r="G205" s="105"/>
      <c r="H205" s="136"/>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row>
    <row r="206" spans="1:40" s="94" customFormat="1" ht="15.75" hidden="1" customHeight="1">
      <c r="A206" s="103"/>
      <c r="B206" s="103"/>
      <c r="C206" s="105"/>
      <c r="D206" s="105"/>
      <c r="E206" s="105"/>
      <c r="F206" s="105"/>
      <c r="G206" s="105"/>
      <c r="H206" s="136"/>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row>
    <row r="207" spans="1:40" s="94" customFormat="1" ht="15.75" hidden="1" customHeight="1">
      <c r="A207" s="103"/>
      <c r="B207" s="103"/>
      <c r="C207" s="105"/>
      <c r="D207" s="105"/>
      <c r="E207" s="105"/>
      <c r="F207" s="105"/>
      <c r="G207" s="105"/>
      <c r="H207" s="136"/>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row>
    <row r="208" spans="1:40" s="94" customFormat="1" ht="15.75" hidden="1" customHeight="1">
      <c r="A208" s="103"/>
      <c r="B208" s="103"/>
      <c r="C208" s="105"/>
      <c r="D208" s="105"/>
      <c r="E208" s="105"/>
      <c r="F208" s="105"/>
      <c r="G208" s="105"/>
      <c r="H208" s="136"/>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row>
    <row r="209" spans="1:40" s="94" customFormat="1" ht="15.75" hidden="1" customHeight="1">
      <c r="A209" s="103"/>
      <c r="B209" s="103"/>
      <c r="C209" s="105"/>
      <c r="D209" s="105"/>
      <c r="E209" s="105"/>
      <c r="F209" s="105"/>
      <c r="G209" s="105"/>
      <c r="H209" s="136"/>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row>
    <row r="210" spans="1:40" s="94" customFormat="1" ht="15.75" hidden="1" customHeight="1">
      <c r="A210" s="103"/>
      <c r="B210" s="103"/>
      <c r="C210" s="105"/>
      <c r="D210" s="105"/>
      <c r="E210" s="105"/>
      <c r="F210" s="105"/>
      <c r="G210" s="105"/>
      <c r="H210" s="136"/>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row>
    <row r="211" spans="1:40" s="94" customFormat="1" ht="15.75" hidden="1" customHeight="1">
      <c r="A211" s="103"/>
      <c r="B211" s="103"/>
      <c r="C211" s="105"/>
      <c r="D211" s="105"/>
      <c r="E211" s="105"/>
      <c r="F211" s="105"/>
      <c r="G211" s="105"/>
      <c r="H211" s="136"/>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row>
    <row r="212" spans="1:40" s="94" customFormat="1" ht="15.75" hidden="1" customHeight="1">
      <c r="A212" s="103"/>
      <c r="B212" s="103"/>
      <c r="C212" s="105"/>
      <c r="D212" s="105"/>
      <c r="E212" s="105"/>
      <c r="F212" s="105"/>
      <c r="G212" s="105"/>
      <c r="H212" s="136"/>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row>
    <row r="213" spans="1:40" s="94" customFormat="1" ht="15.75" hidden="1" customHeight="1">
      <c r="A213" s="103"/>
      <c r="B213" s="103"/>
      <c r="C213" s="105"/>
      <c r="D213" s="105"/>
      <c r="E213" s="105"/>
      <c r="F213" s="105"/>
      <c r="G213" s="105"/>
      <c r="H213" s="136"/>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row>
    <row r="214" spans="1:40" s="94" customFormat="1" ht="15.75" hidden="1" customHeight="1">
      <c r="A214" s="103"/>
      <c r="B214" s="103"/>
      <c r="C214" s="105"/>
      <c r="D214" s="105"/>
      <c r="E214" s="105"/>
      <c r="F214" s="105"/>
      <c r="G214" s="105"/>
      <c r="H214" s="136"/>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row>
    <row r="215" spans="1:40" s="94" customFormat="1" ht="15.75" hidden="1" customHeight="1">
      <c r="A215" s="103"/>
      <c r="B215" s="103"/>
      <c r="C215" s="105"/>
      <c r="D215" s="105"/>
      <c r="E215" s="105"/>
      <c r="F215" s="105"/>
      <c r="G215" s="105"/>
      <c r="H215" s="136"/>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row>
    <row r="216" spans="1:40" s="94" customFormat="1" ht="15.75" hidden="1" customHeight="1">
      <c r="A216" s="103"/>
      <c r="B216" s="103"/>
      <c r="C216" s="105"/>
      <c r="D216" s="105"/>
      <c r="E216" s="105"/>
      <c r="F216" s="105"/>
      <c r="G216" s="105"/>
      <c r="H216" s="136"/>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row>
    <row r="217" spans="1:40" s="94" customFormat="1" ht="15.75" hidden="1" customHeight="1">
      <c r="A217" s="103"/>
      <c r="B217" s="103"/>
      <c r="C217" s="105"/>
      <c r="D217" s="105"/>
      <c r="E217" s="105"/>
      <c r="F217" s="105"/>
      <c r="G217" s="105"/>
      <c r="H217" s="136"/>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row>
    <row r="218" spans="1:40" s="94" customFormat="1" ht="15.75" hidden="1" customHeight="1">
      <c r="A218" s="103"/>
      <c r="B218" s="103"/>
      <c r="C218" s="105"/>
      <c r="D218" s="105"/>
      <c r="E218" s="105"/>
      <c r="F218" s="105"/>
      <c r="G218" s="105"/>
      <c r="H218" s="136"/>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row>
    <row r="219" spans="1:40" s="94" customFormat="1" ht="15.75" hidden="1" customHeight="1">
      <c r="A219" s="103"/>
      <c r="B219" s="103"/>
      <c r="C219" s="105"/>
      <c r="D219" s="105"/>
      <c r="E219" s="105"/>
      <c r="F219" s="105"/>
      <c r="G219" s="105"/>
      <c r="H219" s="136"/>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row>
    <row r="220" spans="1:40" s="94" customFormat="1" ht="15.75" hidden="1" customHeight="1">
      <c r="A220" s="103"/>
      <c r="B220" s="103"/>
      <c r="C220" s="105"/>
      <c r="D220" s="105"/>
      <c r="E220" s="105"/>
      <c r="F220" s="105"/>
      <c r="G220" s="105"/>
      <c r="H220" s="136"/>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row>
    <row r="221" spans="1:40" s="94" customFormat="1" ht="15.75" hidden="1" customHeight="1">
      <c r="A221" s="103"/>
      <c r="B221" s="103"/>
      <c r="C221" s="105"/>
      <c r="D221" s="105"/>
      <c r="E221" s="105"/>
      <c r="F221" s="105"/>
      <c r="G221" s="105"/>
      <c r="H221" s="136"/>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row>
    <row r="222" spans="1:40" s="94" customFormat="1" ht="15.75" hidden="1" customHeight="1">
      <c r="A222" s="103"/>
      <c r="B222" s="103"/>
      <c r="C222" s="105"/>
      <c r="D222" s="105"/>
      <c r="E222" s="105"/>
      <c r="F222" s="105"/>
      <c r="G222" s="105"/>
      <c r="H222" s="136"/>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row>
    <row r="223" spans="1:40" s="94" customFormat="1" ht="15.75" hidden="1" customHeight="1">
      <c r="A223" s="103"/>
      <c r="B223" s="103"/>
      <c r="C223" s="105"/>
      <c r="D223" s="105"/>
      <c r="E223" s="105"/>
      <c r="F223" s="105"/>
      <c r="G223" s="105"/>
      <c r="H223" s="136"/>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row>
    <row r="224" spans="1:40" s="94" customFormat="1" ht="15.75" hidden="1" customHeight="1">
      <c r="A224" s="103"/>
      <c r="B224" s="103"/>
      <c r="C224" s="105"/>
      <c r="D224" s="105"/>
      <c r="E224" s="105"/>
      <c r="F224" s="105"/>
      <c r="G224" s="105"/>
      <c r="H224" s="136"/>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row>
    <row r="225" spans="1:40" s="94" customFormat="1" ht="15.75" hidden="1" customHeight="1">
      <c r="A225" s="103"/>
      <c r="B225" s="103"/>
      <c r="C225" s="105"/>
      <c r="D225" s="105"/>
      <c r="E225" s="105"/>
      <c r="F225" s="105"/>
      <c r="G225" s="105"/>
      <c r="H225" s="136"/>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row>
    <row r="226" spans="1:40" s="94" customFormat="1" ht="15.75" hidden="1" customHeight="1">
      <c r="A226" s="103"/>
      <c r="B226" s="103"/>
      <c r="C226" s="105"/>
      <c r="D226" s="105"/>
      <c r="E226" s="105"/>
      <c r="F226" s="105"/>
      <c r="G226" s="105"/>
      <c r="H226" s="136"/>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row>
    <row r="227" spans="1:40" s="94" customFormat="1" ht="15.75" hidden="1" customHeight="1">
      <c r="A227" s="103"/>
      <c r="B227" s="103"/>
      <c r="C227" s="105"/>
      <c r="D227" s="105"/>
      <c r="E227" s="105"/>
      <c r="F227" s="105"/>
      <c r="G227" s="105"/>
      <c r="H227" s="136"/>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row>
    <row r="228" spans="1:40" s="94" customFormat="1" ht="15.75" hidden="1" customHeight="1">
      <c r="A228" s="103"/>
      <c r="B228" s="103"/>
      <c r="C228" s="105"/>
      <c r="D228" s="105"/>
      <c r="E228" s="105"/>
      <c r="F228" s="105"/>
      <c r="G228" s="105"/>
      <c r="H228" s="136"/>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row>
    <row r="229" spans="1:40" s="94" customFormat="1" ht="15.75" hidden="1" customHeight="1">
      <c r="A229" s="103"/>
      <c r="B229" s="103"/>
      <c r="C229" s="105"/>
      <c r="D229" s="105"/>
      <c r="E229" s="105"/>
      <c r="F229" s="105"/>
      <c r="G229" s="105"/>
      <c r="H229" s="136"/>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row>
    <row r="230" spans="1:40" s="94" customFormat="1" ht="15.75" hidden="1" customHeight="1">
      <c r="A230" s="103"/>
      <c r="B230" s="103"/>
      <c r="C230" s="105"/>
      <c r="D230" s="105"/>
      <c r="E230" s="105"/>
      <c r="F230" s="105"/>
      <c r="G230" s="105"/>
      <c r="H230" s="136"/>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row>
    <row r="231" spans="1:40" s="94" customFormat="1" ht="15.75" hidden="1" customHeight="1">
      <c r="A231" s="103"/>
      <c r="B231" s="103"/>
      <c r="C231" s="105"/>
      <c r="D231" s="105"/>
      <c r="E231" s="105"/>
      <c r="F231" s="105"/>
      <c r="G231" s="105"/>
      <c r="H231" s="136"/>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row>
    <row r="232" spans="1:40" s="94" customFormat="1" ht="15.75" hidden="1" customHeight="1">
      <c r="A232" s="103"/>
      <c r="B232" s="103"/>
      <c r="C232" s="105"/>
      <c r="D232" s="105"/>
      <c r="E232" s="105"/>
      <c r="F232" s="105"/>
      <c r="G232" s="105"/>
      <c r="H232" s="136"/>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row>
    <row r="233" spans="1:40" s="94" customFormat="1" ht="15.75" hidden="1" customHeight="1">
      <c r="A233" s="103"/>
      <c r="B233" s="103"/>
      <c r="C233" s="105"/>
      <c r="D233" s="105"/>
      <c r="E233" s="105"/>
      <c r="F233" s="105"/>
      <c r="G233" s="105"/>
      <c r="H233" s="136"/>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row>
    <row r="234" spans="1:40" s="94" customFormat="1" ht="15.75" hidden="1" customHeight="1">
      <c r="A234" s="103"/>
      <c r="B234" s="103"/>
      <c r="C234" s="105"/>
      <c r="D234" s="105"/>
      <c r="E234" s="105"/>
      <c r="F234" s="105"/>
      <c r="G234" s="105"/>
      <c r="H234" s="136"/>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row>
    <row r="235" spans="1:40" s="94" customFormat="1" ht="15.75" hidden="1" customHeight="1">
      <c r="A235" s="103"/>
      <c r="B235" s="103"/>
      <c r="C235" s="105"/>
      <c r="D235" s="105"/>
      <c r="E235" s="105"/>
      <c r="F235" s="105"/>
      <c r="G235" s="105"/>
      <c r="H235" s="136"/>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row>
    <row r="236" spans="1:40" s="94" customFormat="1" ht="15.75" hidden="1" customHeight="1">
      <c r="A236" s="103"/>
      <c r="B236" s="103"/>
      <c r="C236" s="105"/>
      <c r="D236" s="105"/>
      <c r="E236" s="105"/>
      <c r="F236" s="105"/>
      <c r="G236" s="105"/>
      <c r="H236" s="136"/>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row>
    <row r="237" spans="1:40" s="94" customFormat="1" ht="15.75" hidden="1" customHeight="1">
      <c r="A237" s="103"/>
      <c r="B237" s="103"/>
      <c r="C237" s="105"/>
      <c r="D237" s="105"/>
      <c r="E237" s="105"/>
      <c r="F237" s="105"/>
      <c r="G237" s="105"/>
      <c r="H237" s="136"/>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row>
    <row r="238" spans="1:40" s="94" customFormat="1" ht="15.75" hidden="1" customHeight="1">
      <c r="A238" s="103"/>
      <c r="B238" s="103"/>
      <c r="C238" s="105"/>
      <c r="D238" s="105"/>
      <c r="E238" s="105"/>
      <c r="F238" s="105"/>
      <c r="G238" s="105"/>
      <c r="H238" s="136"/>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row>
    <row r="239" spans="1:40" s="94" customFormat="1" ht="15.75" hidden="1" customHeight="1">
      <c r="A239" s="103"/>
      <c r="B239" s="103"/>
      <c r="C239" s="105"/>
      <c r="D239" s="105"/>
      <c r="E239" s="105"/>
      <c r="F239" s="105"/>
      <c r="G239" s="105"/>
      <c r="H239" s="136"/>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row>
    <row r="240" spans="1:40" s="94" customFormat="1" ht="15.75" hidden="1" customHeight="1">
      <c r="A240" s="103"/>
      <c r="B240" s="103"/>
      <c r="C240" s="105"/>
      <c r="D240" s="105"/>
      <c r="E240" s="105"/>
      <c r="F240" s="105"/>
      <c r="G240" s="105"/>
      <c r="H240" s="136"/>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row>
    <row r="241" spans="1:40" s="94" customFormat="1" ht="15.75" hidden="1" customHeight="1">
      <c r="A241" s="103"/>
      <c r="B241" s="103"/>
      <c r="C241" s="105"/>
      <c r="D241" s="105"/>
      <c r="E241" s="105"/>
      <c r="F241" s="105"/>
      <c r="G241" s="105"/>
      <c r="H241" s="136"/>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row>
    <row r="242" spans="1:40" s="94" customFormat="1" ht="15.75" hidden="1" customHeight="1">
      <c r="A242" s="103"/>
      <c r="B242" s="103"/>
      <c r="C242" s="105"/>
      <c r="D242" s="105"/>
      <c r="E242" s="105"/>
      <c r="F242" s="105"/>
      <c r="G242" s="105"/>
      <c r="H242" s="136"/>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row>
    <row r="243" spans="1:40" s="94" customFormat="1" ht="15.75" hidden="1" customHeight="1">
      <c r="A243" s="103"/>
      <c r="B243" s="103"/>
      <c r="C243" s="105"/>
      <c r="D243" s="105"/>
      <c r="E243" s="105"/>
      <c r="F243" s="105"/>
      <c r="G243" s="105"/>
      <c r="H243" s="136"/>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row>
    <row r="244" spans="1:40" s="94" customFormat="1" ht="15.75" hidden="1" customHeight="1">
      <c r="A244" s="103"/>
      <c r="B244" s="103"/>
      <c r="C244" s="105"/>
      <c r="D244" s="105"/>
      <c r="E244" s="105"/>
      <c r="F244" s="105"/>
      <c r="G244" s="105"/>
      <c r="H244" s="136"/>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row>
    <row r="245" spans="1:40" s="94" customFormat="1" ht="15.75" hidden="1" customHeight="1">
      <c r="A245" s="103"/>
      <c r="B245" s="103"/>
      <c r="C245" s="105"/>
      <c r="D245" s="105"/>
      <c r="E245" s="105"/>
      <c r="F245" s="105"/>
      <c r="G245" s="105"/>
      <c r="H245" s="136"/>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row>
    <row r="246" spans="1:40" s="94" customFormat="1" ht="15.75" hidden="1" customHeight="1">
      <c r="A246" s="103"/>
      <c r="B246" s="103"/>
      <c r="C246" s="105"/>
      <c r="D246" s="105"/>
      <c r="E246" s="105"/>
      <c r="F246" s="105"/>
      <c r="G246" s="105"/>
      <c r="H246" s="136"/>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row>
    <row r="247" spans="1:40" s="94" customFormat="1" ht="15.75" hidden="1" customHeight="1">
      <c r="A247" s="103"/>
      <c r="B247" s="103"/>
      <c r="C247" s="105"/>
      <c r="D247" s="105"/>
      <c r="E247" s="105"/>
      <c r="F247" s="105"/>
      <c r="G247" s="105"/>
      <c r="H247" s="136"/>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row>
    <row r="248" spans="1:40" s="94" customFormat="1" ht="15.75" hidden="1" customHeight="1">
      <c r="A248" s="103"/>
      <c r="B248" s="103"/>
      <c r="C248" s="105"/>
      <c r="D248" s="105"/>
      <c r="E248" s="105"/>
      <c r="F248" s="105"/>
      <c r="G248" s="105"/>
      <c r="H248" s="136"/>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row>
    <row r="249" spans="1:40" s="94" customFormat="1" ht="15.75" hidden="1" customHeight="1">
      <c r="A249" s="103"/>
      <c r="B249" s="103"/>
      <c r="C249" s="105"/>
      <c r="D249" s="105"/>
      <c r="E249" s="105"/>
      <c r="F249" s="105"/>
      <c r="G249" s="105"/>
      <c r="H249" s="136"/>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row>
    <row r="250" spans="1:40" s="94" customFormat="1" ht="15.75" hidden="1" customHeight="1">
      <c r="A250" s="103"/>
      <c r="B250" s="103"/>
      <c r="C250" s="105"/>
      <c r="D250" s="105"/>
      <c r="E250" s="105"/>
      <c r="F250" s="105"/>
      <c r="G250" s="105"/>
      <c r="H250" s="136"/>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row>
    <row r="251" spans="1:40" s="94" customFormat="1" ht="15.75" hidden="1" customHeight="1">
      <c r="A251" s="103"/>
      <c r="B251" s="103"/>
      <c r="C251" s="105"/>
      <c r="D251" s="105"/>
      <c r="E251" s="105"/>
      <c r="F251" s="105"/>
      <c r="G251" s="105"/>
      <c r="H251" s="136"/>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row>
    <row r="252" spans="1:40" s="94" customFormat="1" ht="15.75" hidden="1" customHeight="1">
      <c r="A252" s="103"/>
      <c r="B252" s="103"/>
      <c r="C252" s="105"/>
      <c r="D252" s="105"/>
      <c r="E252" s="105"/>
      <c r="F252" s="105"/>
      <c r="G252" s="105"/>
      <c r="H252" s="136"/>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row>
    <row r="253" spans="1:40" s="94" customFormat="1" ht="15.75" hidden="1" customHeight="1">
      <c r="A253" s="103"/>
      <c r="B253" s="103"/>
      <c r="C253" s="105"/>
      <c r="D253" s="105"/>
      <c r="E253" s="105"/>
      <c r="F253" s="105"/>
      <c r="G253" s="105"/>
      <c r="H253" s="136"/>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row>
    <row r="254" spans="1:40" s="94" customFormat="1" ht="15.75" hidden="1" customHeight="1">
      <c r="A254" s="103"/>
      <c r="B254" s="103"/>
      <c r="C254" s="105"/>
      <c r="D254" s="105"/>
      <c r="E254" s="105"/>
      <c r="F254" s="105"/>
      <c r="G254" s="105"/>
      <c r="H254" s="136"/>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row>
    <row r="255" spans="1:40" s="94" customFormat="1" ht="15.75" hidden="1" customHeight="1">
      <c r="A255" s="103"/>
      <c r="B255" s="103"/>
      <c r="C255" s="105"/>
      <c r="D255" s="105"/>
      <c r="E255" s="105"/>
      <c r="F255" s="105"/>
      <c r="G255" s="105"/>
      <c r="H255" s="136"/>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row>
    <row r="256" spans="1:40" s="94" customFormat="1" ht="15.75" hidden="1" customHeight="1">
      <c r="A256" s="103"/>
      <c r="B256" s="103"/>
      <c r="C256" s="105"/>
      <c r="D256" s="105"/>
      <c r="E256" s="105"/>
      <c r="F256" s="105"/>
      <c r="G256" s="105"/>
      <c r="H256" s="136"/>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row>
    <row r="257" spans="1:40" s="94" customFormat="1" ht="15.75" hidden="1" customHeight="1">
      <c r="A257" s="103"/>
      <c r="B257" s="103"/>
      <c r="C257" s="105"/>
      <c r="D257" s="105"/>
      <c r="E257" s="105"/>
      <c r="F257" s="105"/>
      <c r="G257" s="105"/>
      <c r="H257" s="136"/>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row>
    <row r="258" spans="1:40" s="94" customFormat="1" ht="15.75" hidden="1" customHeight="1">
      <c r="A258" s="103"/>
      <c r="B258" s="103"/>
      <c r="C258" s="105"/>
      <c r="D258" s="105"/>
      <c r="E258" s="105"/>
      <c r="F258" s="105"/>
      <c r="G258" s="105"/>
      <c r="H258" s="136"/>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row>
    <row r="259" spans="1:40" s="94" customFormat="1" ht="15.75" hidden="1" customHeight="1">
      <c r="A259" s="103"/>
      <c r="B259" s="103"/>
      <c r="C259" s="105"/>
      <c r="D259" s="105"/>
      <c r="E259" s="105"/>
      <c r="F259" s="105"/>
      <c r="G259" s="105"/>
      <c r="H259" s="136"/>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row>
    <row r="260" spans="1:40" s="94" customFormat="1" ht="15.75" hidden="1" customHeight="1">
      <c r="A260" s="103"/>
      <c r="B260" s="103"/>
      <c r="C260" s="105"/>
      <c r="D260" s="105"/>
      <c r="E260" s="105"/>
      <c r="F260" s="105"/>
      <c r="G260" s="105"/>
      <c r="H260" s="136"/>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row>
    <row r="261" spans="1:40" s="94" customFormat="1" ht="15.75" hidden="1" customHeight="1">
      <c r="A261" s="103"/>
      <c r="B261" s="103"/>
      <c r="C261" s="105"/>
      <c r="D261" s="105"/>
      <c r="E261" s="105"/>
      <c r="F261" s="105"/>
      <c r="G261" s="105"/>
      <c r="H261" s="136"/>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row>
    <row r="262" spans="1:40" s="94" customFormat="1" ht="15.75" hidden="1" customHeight="1">
      <c r="A262" s="103"/>
      <c r="B262" s="103"/>
      <c r="C262" s="105"/>
      <c r="D262" s="105"/>
      <c r="E262" s="105"/>
      <c r="F262" s="105"/>
      <c r="G262" s="105"/>
      <c r="H262" s="136"/>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row>
    <row r="263" spans="1:40" s="94" customFormat="1" ht="15.75" hidden="1" customHeight="1">
      <c r="A263" s="103"/>
      <c r="B263" s="103"/>
      <c r="C263" s="105"/>
      <c r="D263" s="105"/>
      <c r="E263" s="105"/>
      <c r="F263" s="105"/>
      <c r="G263" s="105"/>
      <c r="H263" s="136"/>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row>
    <row r="264" spans="1:40" s="94" customFormat="1" ht="15.75" hidden="1" customHeight="1">
      <c r="A264" s="103"/>
      <c r="B264" s="103"/>
      <c r="C264" s="105"/>
      <c r="D264" s="105"/>
      <c r="E264" s="105"/>
      <c r="F264" s="105"/>
      <c r="G264" s="105"/>
      <c r="H264" s="136"/>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row>
    <row r="265" spans="1:40" s="94" customFormat="1" ht="15.75" hidden="1" customHeight="1">
      <c r="A265" s="103"/>
      <c r="B265" s="103"/>
      <c r="C265" s="105"/>
      <c r="D265" s="105"/>
      <c r="E265" s="105"/>
      <c r="F265" s="105"/>
      <c r="G265" s="105"/>
      <c r="H265" s="136"/>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row>
    <row r="266" spans="1:40" s="94" customFormat="1" ht="15.75" hidden="1" customHeight="1">
      <c r="A266" s="103"/>
      <c r="B266" s="103"/>
      <c r="C266" s="105"/>
      <c r="D266" s="105"/>
      <c r="E266" s="105"/>
      <c r="F266" s="105"/>
      <c r="G266" s="105"/>
      <c r="H266" s="136"/>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row>
    <row r="267" spans="1:40" s="94" customFormat="1" ht="15.75" hidden="1" customHeight="1">
      <c r="A267" s="103"/>
      <c r="B267" s="103"/>
      <c r="C267" s="105"/>
      <c r="D267" s="105"/>
      <c r="E267" s="105"/>
      <c r="F267" s="105"/>
      <c r="G267" s="105"/>
      <c r="H267" s="136"/>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row>
    <row r="268" spans="1:40" s="94" customFormat="1" ht="15.75" hidden="1" customHeight="1">
      <c r="A268" s="103"/>
      <c r="B268" s="103"/>
      <c r="C268" s="105"/>
      <c r="D268" s="105"/>
      <c r="E268" s="105"/>
      <c r="F268" s="105"/>
      <c r="G268" s="105"/>
      <c r="H268" s="136"/>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row>
    <row r="269" spans="1:40" s="94" customFormat="1" ht="15.75" hidden="1" customHeight="1">
      <c r="A269" s="103"/>
      <c r="B269" s="103"/>
      <c r="C269" s="105"/>
      <c r="D269" s="105"/>
      <c r="E269" s="105"/>
      <c r="F269" s="105"/>
      <c r="G269" s="105"/>
      <c r="H269" s="136"/>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row>
    <row r="270" spans="1:40" s="94" customFormat="1" ht="15.75" hidden="1" customHeight="1">
      <c r="A270" s="103"/>
      <c r="B270" s="103"/>
      <c r="C270" s="105"/>
      <c r="D270" s="105"/>
      <c r="E270" s="105"/>
      <c r="F270" s="105"/>
      <c r="G270" s="105"/>
      <c r="H270" s="136"/>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row>
    <row r="271" spans="1:40" s="94" customFormat="1" ht="15.75" hidden="1" customHeight="1">
      <c r="A271" s="103"/>
      <c r="B271" s="103"/>
      <c r="C271" s="105"/>
      <c r="D271" s="105"/>
      <c r="E271" s="105"/>
      <c r="F271" s="105"/>
      <c r="G271" s="105"/>
      <c r="H271" s="136"/>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row>
    <row r="272" spans="1:40" s="94" customFormat="1" ht="15.75" hidden="1" customHeight="1">
      <c r="A272" s="103"/>
      <c r="B272" s="103"/>
      <c r="C272" s="105"/>
      <c r="D272" s="105"/>
      <c r="E272" s="105"/>
      <c r="F272" s="105"/>
      <c r="G272" s="105"/>
      <c r="H272" s="136"/>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row>
    <row r="273" spans="1:40" s="94" customFormat="1" ht="15.75" hidden="1" customHeight="1">
      <c r="A273" s="103"/>
      <c r="B273" s="103"/>
      <c r="C273" s="105"/>
      <c r="D273" s="105"/>
      <c r="E273" s="105"/>
      <c r="F273" s="105"/>
      <c r="G273" s="105"/>
      <c r="H273" s="136"/>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row>
    <row r="274" spans="1:40" s="94" customFormat="1" ht="15.75" hidden="1" customHeight="1">
      <c r="A274" s="103"/>
      <c r="B274" s="103"/>
      <c r="C274" s="105"/>
      <c r="D274" s="105"/>
      <c r="E274" s="105"/>
      <c r="F274" s="105"/>
      <c r="G274" s="105"/>
      <c r="H274" s="136"/>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row>
    <row r="275" spans="1:40" s="94" customFormat="1" ht="15.75" hidden="1" customHeight="1">
      <c r="A275" s="103"/>
      <c r="B275" s="103"/>
      <c r="C275" s="105"/>
      <c r="D275" s="105"/>
      <c r="E275" s="105"/>
      <c r="F275" s="105"/>
      <c r="G275" s="105"/>
      <c r="H275" s="136"/>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row>
    <row r="276" spans="1:40" s="94" customFormat="1" ht="15.75" hidden="1" customHeight="1">
      <c r="A276" s="103"/>
      <c r="B276" s="103"/>
      <c r="C276" s="105"/>
      <c r="D276" s="105"/>
      <c r="E276" s="105"/>
      <c r="F276" s="105"/>
      <c r="G276" s="105"/>
      <c r="H276" s="136"/>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row>
    <row r="277" spans="1:40" s="94" customFormat="1" ht="15.75" hidden="1" customHeight="1">
      <c r="A277" s="103"/>
      <c r="B277" s="103"/>
      <c r="C277" s="105"/>
      <c r="D277" s="105"/>
      <c r="E277" s="105"/>
      <c r="F277" s="105"/>
      <c r="G277" s="105"/>
      <c r="H277" s="136"/>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row>
    <row r="278" spans="1:40" s="94" customFormat="1" ht="15.75" hidden="1" customHeight="1">
      <c r="A278" s="103"/>
      <c r="B278" s="103"/>
      <c r="C278" s="105"/>
      <c r="D278" s="105"/>
      <c r="E278" s="105"/>
      <c r="F278" s="105"/>
      <c r="G278" s="105"/>
      <c r="H278" s="136"/>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row>
    <row r="279" spans="1:40" s="94" customFormat="1" ht="15.75" hidden="1" customHeight="1">
      <c r="A279" s="103"/>
      <c r="B279" s="103"/>
      <c r="C279" s="105"/>
      <c r="D279" s="105"/>
      <c r="E279" s="105"/>
      <c r="F279" s="105"/>
      <c r="G279" s="105"/>
      <c r="H279" s="136"/>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row>
    <row r="280" spans="1:40" s="94" customFormat="1" ht="15.75" hidden="1" customHeight="1">
      <c r="A280" s="103"/>
      <c r="B280" s="103"/>
      <c r="C280" s="105"/>
      <c r="D280" s="105"/>
      <c r="E280" s="105"/>
      <c r="F280" s="105"/>
      <c r="G280" s="105"/>
      <c r="H280" s="136"/>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row>
    <row r="281" spans="1:40" s="94" customFormat="1" ht="15.75" hidden="1" customHeight="1">
      <c r="A281" s="103"/>
      <c r="B281" s="103"/>
      <c r="C281" s="105"/>
      <c r="D281" s="105"/>
      <c r="E281" s="105"/>
      <c r="F281" s="105"/>
      <c r="G281" s="105"/>
      <c r="H281" s="136"/>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3"/>
      <c r="AL281" s="103"/>
      <c r="AM281" s="103"/>
      <c r="AN281" s="103"/>
    </row>
    <row r="282" spans="1:40" s="94" customFormat="1" ht="15.75" hidden="1" customHeight="1">
      <c r="A282" s="103"/>
      <c r="B282" s="103"/>
      <c r="C282" s="105"/>
      <c r="D282" s="105"/>
      <c r="E282" s="105"/>
      <c r="F282" s="105"/>
      <c r="G282" s="105"/>
      <c r="H282" s="136"/>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3"/>
      <c r="AL282" s="103"/>
      <c r="AM282" s="103"/>
      <c r="AN282" s="103"/>
    </row>
    <row r="283" spans="1:40" s="94" customFormat="1" ht="15.75" hidden="1" customHeight="1">
      <c r="A283" s="103"/>
      <c r="B283" s="103"/>
      <c r="C283" s="105"/>
      <c r="D283" s="105"/>
      <c r="E283" s="105"/>
      <c r="F283" s="105"/>
      <c r="G283" s="105"/>
      <c r="H283" s="136"/>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3"/>
      <c r="AL283" s="103"/>
      <c r="AM283" s="103"/>
      <c r="AN283" s="103"/>
    </row>
    <row r="284" spans="1:40" s="94" customFormat="1" ht="15.75" hidden="1" customHeight="1">
      <c r="A284" s="103"/>
      <c r="B284" s="103"/>
      <c r="C284" s="105"/>
      <c r="D284" s="105"/>
      <c r="E284" s="105"/>
      <c r="F284" s="105"/>
      <c r="G284" s="105"/>
      <c r="H284" s="136"/>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c r="AM284" s="103"/>
      <c r="AN284" s="103"/>
    </row>
    <row r="285" spans="1:40" s="94" customFormat="1" ht="15.75" hidden="1" customHeight="1">
      <c r="A285" s="103"/>
      <c r="B285" s="103"/>
      <c r="C285" s="105"/>
      <c r="D285" s="105"/>
      <c r="E285" s="105"/>
      <c r="F285" s="105"/>
      <c r="G285" s="105"/>
      <c r="H285" s="136"/>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row>
    <row r="286" spans="1:40" s="94" customFormat="1" ht="15.75" hidden="1" customHeight="1">
      <c r="A286" s="103"/>
      <c r="B286" s="103"/>
      <c r="C286" s="105"/>
      <c r="D286" s="105"/>
      <c r="E286" s="105"/>
      <c r="F286" s="105"/>
      <c r="G286" s="105"/>
      <c r="H286" s="136"/>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row>
    <row r="287" spans="1:40" s="94" customFormat="1" ht="15.75" hidden="1" customHeight="1">
      <c r="A287" s="103"/>
      <c r="B287" s="103"/>
      <c r="C287" s="105"/>
      <c r="D287" s="105"/>
      <c r="E287" s="105"/>
      <c r="F287" s="105"/>
      <c r="G287" s="105"/>
      <c r="H287" s="136"/>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c r="AM287" s="103"/>
      <c r="AN287" s="103"/>
    </row>
    <row r="288" spans="1:40" s="94" customFormat="1" ht="15.75" hidden="1" customHeight="1">
      <c r="A288" s="103"/>
      <c r="B288" s="103"/>
      <c r="C288" s="105"/>
      <c r="D288" s="105"/>
      <c r="E288" s="105"/>
      <c r="F288" s="105"/>
      <c r="G288" s="105"/>
      <c r="H288" s="136"/>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row>
    <row r="289" spans="1:40" s="94" customFormat="1" ht="15.75" hidden="1" customHeight="1">
      <c r="A289" s="103"/>
      <c r="B289" s="103"/>
      <c r="C289" s="105"/>
      <c r="D289" s="105"/>
      <c r="E289" s="105"/>
      <c r="F289" s="105"/>
      <c r="G289" s="105"/>
      <c r="H289" s="136"/>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row>
    <row r="290" spans="1:40" s="94" customFormat="1" ht="15.75" hidden="1" customHeight="1">
      <c r="A290" s="103"/>
      <c r="B290" s="103"/>
      <c r="C290" s="105"/>
      <c r="D290" s="105"/>
      <c r="E290" s="105"/>
      <c r="F290" s="105"/>
      <c r="G290" s="105"/>
      <c r="H290" s="136"/>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row>
    <row r="291" spans="1:40" s="94" customFormat="1" ht="15.75" hidden="1" customHeight="1">
      <c r="A291" s="103"/>
      <c r="B291" s="103"/>
      <c r="C291" s="105"/>
      <c r="D291" s="105"/>
      <c r="E291" s="105"/>
      <c r="F291" s="105"/>
      <c r="G291" s="105"/>
      <c r="H291" s="136"/>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row>
    <row r="292" spans="1:40" s="94" customFormat="1" ht="15.75" hidden="1" customHeight="1">
      <c r="A292" s="103"/>
      <c r="B292" s="103"/>
      <c r="C292" s="105"/>
      <c r="D292" s="105"/>
      <c r="E292" s="105"/>
      <c r="F292" s="105"/>
      <c r="G292" s="105"/>
      <c r="H292" s="136"/>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row>
    <row r="293" spans="1:40" s="94" customFormat="1" ht="15.75" hidden="1" customHeight="1">
      <c r="A293" s="103"/>
      <c r="B293" s="103"/>
      <c r="C293" s="105"/>
      <c r="D293" s="105"/>
      <c r="E293" s="105"/>
      <c r="F293" s="105"/>
      <c r="G293" s="105"/>
      <c r="H293" s="136"/>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3"/>
      <c r="AN293" s="103"/>
    </row>
    <row r="294" spans="1:40" s="94" customFormat="1" ht="15.75" hidden="1" customHeight="1">
      <c r="A294" s="103"/>
      <c r="B294" s="103"/>
      <c r="C294" s="105"/>
      <c r="D294" s="105"/>
      <c r="E294" s="105"/>
      <c r="F294" s="105"/>
      <c r="G294" s="105"/>
      <c r="H294" s="136"/>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c r="AL294" s="103"/>
      <c r="AM294" s="103"/>
      <c r="AN294" s="103"/>
    </row>
    <row r="295" spans="1:40" s="94" customFormat="1" ht="15.75" hidden="1" customHeight="1">
      <c r="A295" s="103"/>
      <c r="B295" s="103"/>
      <c r="C295" s="105"/>
      <c r="D295" s="105"/>
      <c r="E295" s="105"/>
      <c r="F295" s="105"/>
      <c r="G295" s="105"/>
      <c r="H295" s="136"/>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row>
    <row r="296" spans="1:40" s="94" customFormat="1" ht="15.75" hidden="1" customHeight="1">
      <c r="A296" s="103"/>
      <c r="B296" s="103"/>
      <c r="C296" s="105"/>
      <c r="D296" s="105"/>
      <c r="E296" s="105"/>
      <c r="F296" s="105"/>
      <c r="G296" s="105"/>
      <c r="H296" s="136"/>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3"/>
      <c r="AN296" s="103"/>
    </row>
    <row r="297" spans="1:40" s="94" customFormat="1" ht="15.75" hidden="1" customHeight="1">
      <c r="A297" s="103"/>
      <c r="B297" s="103"/>
      <c r="C297" s="105"/>
      <c r="D297" s="105"/>
      <c r="E297" s="105"/>
      <c r="F297" s="105"/>
      <c r="G297" s="105"/>
      <c r="H297" s="136"/>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c r="AL297" s="103"/>
      <c r="AM297" s="103"/>
      <c r="AN297" s="103"/>
    </row>
    <row r="298" spans="1:40" s="94" customFormat="1" ht="15.75" hidden="1" customHeight="1">
      <c r="A298" s="103"/>
      <c r="B298" s="103"/>
      <c r="C298" s="105"/>
      <c r="D298" s="105"/>
      <c r="E298" s="105"/>
      <c r="F298" s="105"/>
      <c r="G298" s="105"/>
      <c r="H298" s="136"/>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row>
    <row r="299" spans="1:40" s="94" customFormat="1" ht="15.75" hidden="1" customHeight="1">
      <c r="A299" s="103"/>
      <c r="B299" s="103"/>
      <c r="C299" s="105"/>
      <c r="D299" s="105"/>
      <c r="E299" s="105"/>
      <c r="F299" s="105"/>
      <c r="G299" s="105"/>
      <c r="H299" s="136"/>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row>
    <row r="300" spans="1:40" s="94" customFormat="1" ht="15.75" hidden="1" customHeight="1">
      <c r="A300" s="103"/>
      <c r="B300" s="103"/>
      <c r="C300" s="105"/>
      <c r="D300" s="105"/>
      <c r="E300" s="105"/>
      <c r="F300" s="105"/>
      <c r="G300" s="105"/>
      <c r="H300" s="136"/>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c r="AM300" s="103"/>
      <c r="AN300" s="103"/>
    </row>
    <row r="301" spans="1:40" s="94" customFormat="1" ht="15.75" hidden="1" customHeight="1">
      <c r="A301" s="103"/>
      <c r="B301" s="103"/>
      <c r="C301" s="105"/>
      <c r="D301" s="105"/>
      <c r="E301" s="105"/>
      <c r="F301" s="105"/>
      <c r="G301" s="105"/>
      <c r="H301" s="136"/>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c r="AL301" s="103"/>
      <c r="AM301" s="103"/>
      <c r="AN301" s="103"/>
    </row>
    <row r="302" spans="1:40" s="94" customFormat="1" ht="15.75" hidden="1" customHeight="1">
      <c r="A302" s="103"/>
      <c r="B302" s="103"/>
      <c r="C302" s="105"/>
      <c r="D302" s="105"/>
      <c r="E302" s="105"/>
      <c r="F302" s="105"/>
      <c r="G302" s="105"/>
      <c r="H302" s="136"/>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c r="AL302" s="103"/>
      <c r="AM302" s="103"/>
      <c r="AN302" s="103"/>
    </row>
    <row r="303" spans="1:40" s="94" customFormat="1" ht="15.75" hidden="1" customHeight="1">
      <c r="A303" s="103"/>
      <c r="B303" s="103"/>
      <c r="C303" s="105"/>
      <c r="D303" s="105"/>
      <c r="E303" s="105"/>
      <c r="F303" s="105"/>
      <c r="G303" s="105"/>
      <c r="H303" s="136"/>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row>
    <row r="304" spans="1:40" s="94" customFormat="1" ht="15.75" hidden="1" customHeight="1">
      <c r="A304" s="103"/>
      <c r="B304" s="103"/>
      <c r="C304" s="105"/>
      <c r="D304" s="105"/>
      <c r="E304" s="105"/>
      <c r="F304" s="105"/>
      <c r="G304" s="105"/>
      <c r="H304" s="136"/>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3"/>
      <c r="AL304" s="103"/>
      <c r="AM304" s="103"/>
      <c r="AN304" s="103"/>
    </row>
    <row r="305" spans="1:40" s="94" customFormat="1" ht="15.75" hidden="1" customHeight="1">
      <c r="A305" s="103"/>
      <c r="B305" s="103"/>
      <c r="C305" s="105"/>
      <c r="D305" s="105"/>
      <c r="E305" s="105"/>
      <c r="F305" s="105"/>
      <c r="G305" s="105"/>
      <c r="H305" s="136"/>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3"/>
      <c r="AL305" s="103"/>
      <c r="AM305" s="103"/>
      <c r="AN305" s="103"/>
    </row>
    <row r="306" spans="1:40" s="94" customFormat="1" ht="15.75" hidden="1" customHeight="1">
      <c r="A306" s="103"/>
      <c r="B306" s="103"/>
      <c r="C306" s="105"/>
      <c r="D306" s="105"/>
      <c r="E306" s="105"/>
      <c r="F306" s="105"/>
      <c r="G306" s="105"/>
      <c r="H306" s="136"/>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row>
    <row r="307" spans="1:40" s="94" customFormat="1" ht="15.75" hidden="1" customHeight="1">
      <c r="A307" s="103"/>
      <c r="B307" s="103"/>
      <c r="C307" s="105"/>
      <c r="D307" s="105"/>
      <c r="E307" s="105"/>
      <c r="F307" s="105"/>
      <c r="G307" s="105"/>
      <c r="H307" s="136"/>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row>
    <row r="308" spans="1:40" s="94" customFormat="1" ht="15.75" hidden="1" customHeight="1">
      <c r="A308" s="103"/>
      <c r="B308" s="103"/>
      <c r="C308" s="105"/>
      <c r="D308" s="105"/>
      <c r="E308" s="105"/>
      <c r="F308" s="105"/>
      <c r="G308" s="105"/>
      <c r="H308" s="136"/>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row>
    <row r="309" spans="1:40" s="94" customFormat="1" ht="15.75" hidden="1" customHeight="1">
      <c r="A309" s="103"/>
      <c r="B309" s="103"/>
      <c r="C309" s="105"/>
      <c r="D309" s="105"/>
      <c r="E309" s="105"/>
      <c r="F309" s="105"/>
      <c r="G309" s="105"/>
      <c r="H309" s="136"/>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c r="AM309" s="103"/>
      <c r="AN309" s="103"/>
    </row>
    <row r="310" spans="1:40" s="94" customFormat="1" ht="15.75" hidden="1" customHeight="1">
      <c r="A310" s="103"/>
      <c r="B310" s="103"/>
      <c r="C310" s="105"/>
      <c r="D310" s="105"/>
      <c r="E310" s="105"/>
      <c r="F310" s="105"/>
      <c r="G310" s="105"/>
      <c r="H310" s="136"/>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row>
    <row r="311" spans="1:40" s="94" customFormat="1" ht="15.75" hidden="1" customHeight="1">
      <c r="A311" s="103"/>
      <c r="B311" s="103"/>
      <c r="C311" s="105"/>
      <c r="D311" s="105"/>
      <c r="E311" s="105"/>
      <c r="F311" s="105"/>
      <c r="G311" s="105"/>
      <c r="H311" s="136"/>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row>
    <row r="312" spans="1:40" s="94" customFormat="1" ht="15.75" hidden="1" customHeight="1">
      <c r="A312" s="103"/>
      <c r="B312" s="103"/>
      <c r="C312" s="105"/>
      <c r="D312" s="105"/>
      <c r="E312" s="105"/>
      <c r="F312" s="105"/>
      <c r="G312" s="105"/>
      <c r="H312" s="136"/>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3"/>
      <c r="AN312" s="103"/>
    </row>
    <row r="313" spans="1:40" s="94" customFormat="1" ht="15.75" hidden="1" customHeight="1">
      <c r="A313" s="103"/>
      <c r="B313" s="103"/>
      <c r="C313" s="105"/>
      <c r="D313" s="105"/>
      <c r="E313" s="105"/>
      <c r="F313" s="105"/>
      <c r="G313" s="105"/>
      <c r="H313" s="136"/>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row>
    <row r="314" spans="1:40" s="94" customFormat="1" ht="15.75" hidden="1" customHeight="1">
      <c r="A314" s="103"/>
      <c r="B314" s="103"/>
      <c r="C314" s="105"/>
      <c r="D314" s="105"/>
      <c r="E314" s="105"/>
      <c r="F314" s="105"/>
      <c r="G314" s="105"/>
      <c r="H314" s="136"/>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c r="AL314" s="103"/>
      <c r="AM314" s="103"/>
      <c r="AN314" s="103"/>
    </row>
    <row r="315" spans="1:40" s="94" customFormat="1" ht="15.75" hidden="1" customHeight="1">
      <c r="A315" s="103"/>
      <c r="B315" s="103"/>
      <c r="C315" s="105"/>
      <c r="D315" s="105"/>
      <c r="E315" s="105"/>
      <c r="F315" s="105"/>
      <c r="G315" s="105"/>
      <c r="H315" s="136"/>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c r="AL315" s="103"/>
      <c r="AM315" s="103"/>
      <c r="AN315" s="103"/>
    </row>
    <row r="316" spans="1:40" s="94" customFormat="1" ht="15.75" hidden="1" customHeight="1">
      <c r="A316" s="103"/>
      <c r="B316" s="103"/>
      <c r="C316" s="105"/>
      <c r="D316" s="105"/>
      <c r="E316" s="105"/>
      <c r="F316" s="105"/>
      <c r="G316" s="105"/>
      <c r="H316" s="136"/>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row>
    <row r="317" spans="1:40" s="94" customFormat="1" ht="15.75" hidden="1" customHeight="1">
      <c r="A317" s="103"/>
      <c r="B317" s="103"/>
      <c r="C317" s="105"/>
      <c r="D317" s="105"/>
      <c r="E317" s="105"/>
      <c r="F317" s="105"/>
      <c r="G317" s="105"/>
      <c r="H317" s="136"/>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c r="AM317" s="103"/>
      <c r="AN317" s="103"/>
    </row>
    <row r="318" spans="1:40" s="94" customFormat="1" ht="15.75" hidden="1" customHeight="1">
      <c r="A318" s="103"/>
      <c r="B318" s="103"/>
      <c r="C318" s="105"/>
      <c r="D318" s="105"/>
      <c r="E318" s="105"/>
      <c r="F318" s="105"/>
      <c r="G318" s="105"/>
      <c r="H318" s="136"/>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3"/>
      <c r="AL318" s="103"/>
      <c r="AM318" s="103"/>
      <c r="AN318" s="103"/>
    </row>
    <row r="319" spans="1:40" s="94" customFormat="1" ht="15.75" hidden="1" customHeight="1">
      <c r="A319" s="103"/>
      <c r="B319" s="103"/>
      <c r="C319" s="105"/>
      <c r="D319" s="105"/>
      <c r="E319" s="105"/>
      <c r="F319" s="105"/>
      <c r="G319" s="105"/>
      <c r="H319" s="136"/>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c r="AL319" s="103"/>
      <c r="AM319" s="103"/>
      <c r="AN319" s="103"/>
    </row>
    <row r="320" spans="1:40" s="94" customFormat="1" ht="15.75" hidden="1" customHeight="1">
      <c r="A320" s="103"/>
      <c r="B320" s="103"/>
      <c r="C320" s="105"/>
      <c r="D320" s="105"/>
      <c r="E320" s="105"/>
      <c r="F320" s="105"/>
      <c r="G320" s="105"/>
      <c r="H320" s="136"/>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3"/>
      <c r="AL320" s="103"/>
      <c r="AM320" s="103"/>
      <c r="AN320" s="103"/>
    </row>
    <row r="321" spans="1:40" s="94" customFormat="1" ht="15.75" hidden="1" customHeight="1">
      <c r="A321" s="103"/>
      <c r="B321" s="103"/>
      <c r="C321" s="105"/>
      <c r="D321" s="105"/>
      <c r="E321" s="105"/>
      <c r="F321" s="105"/>
      <c r="G321" s="105"/>
      <c r="H321" s="136"/>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row>
    <row r="322" spans="1:40" s="94" customFormat="1" ht="15.75" hidden="1" customHeight="1">
      <c r="A322" s="103"/>
      <c r="B322" s="103"/>
      <c r="C322" s="105"/>
      <c r="D322" s="105"/>
      <c r="E322" s="105"/>
      <c r="F322" s="105"/>
      <c r="G322" s="105"/>
      <c r="H322" s="136"/>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3"/>
      <c r="AN322" s="103"/>
    </row>
    <row r="323" spans="1:40" s="94" customFormat="1" ht="15.75" hidden="1" customHeight="1">
      <c r="A323" s="103"/>
      <c r="B323" s="103"/>
      <c r="C323" s="105"/>
      <c r="D323" s="105"/>
      <c r="E323" s="105"/>
      <c r="F323" s="105"/>
      <c r="G323" s="105"/>
      <c r="H323" s="136"/>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3"/>
      <c r="AL323" s="103"/>
      <c r="AM323" s="103"/>
      <c r="AN323" s="103"/>
    </row>
    <row r="324" spans="1:40" s="94" customFormat="1" ht="15.75" hidden="1" customHeight="1">
      <c r="A324" s="103"/>
      <c r="B324" s="103"/>
      <c r="C324" s="105"/>
      <c r="D324" s="105"/>
      <c r="E324" s="105"/>
      <c r="F324" s="105"/>
      <c r="G324" s="105"/>
      <c r="H324" s="136"/>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c r="AL324" s="103"/>
      <c r="AM324" s="103"/>
      <c r="AN324" s="103"/>
    </row>
    <row r="325" spans="1:40" s="94" customFormat="1" ht="15.75" hidden="1" customHeight="1">
      <c r="A325" s="103"/>
      <c r="B325" s="103"/>
      <c r="C325" s="105"/>
      <c r="D325" s="105"/>
      <c r="E325" s="105"/>
      <c r="F325" s="105"/>
      <c r="G325" s="105"/>
      <c r="H325" s="136"/>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c r="AL325" s="103"/>
      <c r="AM325" s="103"/>
      <c r="AN325" s="103"/>
    </row>
    <row r="326" spans="1:40" s="94" customFormat="1" ht="15.75" hidden="1" customHeight="1">
      <c r="A326" s="103"/>
      <c r="B326" s="103"/>
      <c r="C326" s="105"/>
      <c r="D326" s="105"/>
      <c r="E326" s="105"/>
      <c r="F326" s="105"/>
      <c r="G326" s="105"/>
      <c r="H326" s="136"/>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c r="AL326" s="103"/>
      <c r="AM326" s="103"/>
      <c r="AN326" s="103"/>
    </row>
    <row r="327" spans="1:40" s="94" customFormat="1" ht="15.75" hidden="1" customHeight="1">
      <c r="A327" s="103"/>
      <c r="B327" s="103"/>
      <c r="C327" s="105"/>
      <c r="D327" s="105"/>
      <c r="E327" s="105"/>
      <c r="F327" s="105"/>
      <c r="G327" s="105"/>
      <c r="H327" s="136"/>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c r="AL327" s="103"/>
      <c r="AM327" s="103"/>
      <c r="AN327" s="103"/>
    </row>
    <row r="328" spans="1:40" s="94" customFormat="1" ht="15.75" hidden="1" customHeight="1">
      <c r="A328" s="103"/>
      <c r="B328" s="103"/>
      <c r="C328" s="105"/>
      <c r="D328" s="105"/>
      <c r="E328" s="105"/>
      <c r="F328" s="105"/>
      <c r="G328" s="105"/>
      <c r="H328" s="136"/>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c r="AL328" s="103"/>
      <c r="AM328" s="103"/>
      <c r="AN328" s="103"/>
    </row>
    <row r="329" spans="1:40" s="94" customFormat="1" ht="15.75" hidden="1" customHeight="1">
      <c r="A329" s="103"/>
      <c r="B329" s="103"/>
      <c r="C329" s="105"/>
      <c r="D329" s="105"/>
      <c r="E329" s="105"/>
      <c r="F329" s="105"/>
      <c r="G329" s="105"/>
      <c r="H329" s="136"/>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row>
    <row r="330" spans="1:40" s="94" customFormat="1" ht="15.75" hidden="1" customHeight="1">
      <c r="A330" s="103"/>
      <c r="B330" s="103"/>
      <c r="C330" s="105"/>
      <c r="D330" s="105"/>
      <c r="E330" s="105"/>
      <c r="F330" s="105"/>
      <c r="G330" s="105"/>
      <c r="H330" s="136"/>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row>
    <row r="331" spans="1:40" s="94" customFormat="1" ht="15.75" hidden="1" customHeight="1">
      <c r="A331" s="103"/>
      <c r="B331" s="103"/>
      <c r="C331" s="105"/>
      <c r="D331" s="105"/>
      <c r="E331" s="105"/>
      <c r="F331" s="105"/>
      <c r="G331" s="105"/>
      <c r="H331" s="136"/>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3"/>
      <c r="AM331" s="103"/>
      <c r="AN331" s="103"/>
    </row>
    <row r="332" spans="1:40" s="94" customFormat="1" ht="15.75" hidden="1" customHeight="1">
      <c r="A332" s="103"/>
      <c r="B332" s="103"/>
      <c r="C332" s="105"/>
      <c r="D332" s="105"/>
      <c r="E332" s="105"/>
      <c r="F332" s="105"/>
      <c r="G332" s="105"/>
      <c r="H332" s="136"/>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row>
    <row r="333" spans="1:40" s="94" customFormat="1" ht="15.75" hidden="1" customHeight="1">
      <c r="A333" s="103"/>
      <c r="B333" s="103"/>
      <c r="C333" s="105"/>
      <c r="D333" s="105"/>
      <c r="E333" s="105"/>
      <c r="F333" s="105"/>
      <c r="G333" s="105"/>
      <c r="H333" s="136"/>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3"/>
      <c r="AN333" s="103"/>
    </row>
    <row r="334" spans="1:40" s="94" customFormat="1" ht="15.75" hidden="1" customHeight="1">
      <c r="A334" s="103"/>
      <c r="B334" s="103"/>
      <c r="C334" s="105"/>
      <c r="D334" s="105"/>
      <c r="E334" s="105"/>
      <c r="F334" s="105"/>
      <c r="G334" s="105"/>
      <c r="H334" s="136"/>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row>
    <row r="335" spans="1:40" s="94" customFormat="1" ht="15.75" hidden="1" customHeight="1">
      <c r="A335" s="103"/>
      <c r="B335" s="103"/>
      <c r="C335" s="105"/>
      <c r="D335" s="105"/>
      <c r="E335" s="105"/>
      <c r="F335" s="105"/>
      <c r="G335" s="105"/>
      <c r="H335" s="136"/>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row>
    <row r="336" spans="1:40" s="94" customFormat="1" ht="15.75" hidden="1" customHeight="1">
      <c r="A336" s="103"/>
      <c r="B336" s="103"/>
      <c r="C336" s="105"/>
      <c r="D336" s="105"/>
      <c r="E336" s="105"/>
      <c r="F336" s="105"/>
      <c r="G336" s="105"/>
      <c r="H336" s="136"/>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row>
    <row r="337" spans="1:40" s="94" customFormat="1" ht="15.75" hidden="1" customHeight="1">
      <c r="A337" s="103"/>
      <c r="B337" s="103"/>
      <c r="C337" s="105"/>
      <c r="D337" s="105"/>
      <c r="E337" s="105"/>
      <c r="F337" s="105"/>
      <c r="G337" s="105"/>
      <c r="H337" s="136"/>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c r="AL337" s="103"/>
      <c r="AM337" s="103"/>
      <c r="AN337" s="103"/>
    </row>
    <row r="338" spans="1:40" s="94" customFormat="1" ht="15.75" hidden="1" customHeight="1">
      <c r="A338" s="103"/>
      <c r="B338" s="103"/>
      <c r="C338" s="105"/>
      <c r="D338" s="105"/>
      <c r="E338" s="105"/>
      <c r="F338" s="105"/>
      <c r="G338" s="105"/>
      <c r="H338" s="136"/>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row>
    <row r="339" spans="1:40" s="94" customFormat="1" ht="15.75" hidden="1" customHeight="1">
      <c r="A339" s="103"/>
      <c r="B339" s="103"/>
      <c r="C339" s="105"/>
      <c r="D339" s="105"/>
      <c r="E339" s="105"/>
      <c r="F339" s="105"/>
      <c r="G339" s="105"/>
      <c r="H339" s="136"/>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3"/>
      <c r="AN339" s="103"/>
    </row>
    <row r="340" spans="1:40" s="94" customFormat="1" ht="15.75" hidden="1" customHeight="1">
      <c r="A340" s="103"/>
      <c r="B340" s="103"/>
      <c r="C340" s="105"/>
      <c r="D340" s="105"/>
      <c r="E340" s="105"/>
      <c r="F340" s="105"/>
      <c r="G340" s="105"/>
      <c r="H340" s="136"/>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c r="AL340" s="103"/>
      <c r="AM340" s="103"/>
      <c r="AN340" s="103"/>
    </row>
    <row r="341" spans="1:40" s="94" customFormat="1" ht="15.75" hidden="1" customHeight="1">
      <c r="A341" s="103"/>
      <c r="B341" s="103"/>
      <c r="C341" s="105"/>
      <c r="D341" s="105"/>
      <c r="E341" s="105"/>
      <c r="F341" s="105"/>
      <c r="G341" s="105"/>
      <c r="H341" s="136"/>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row>
    <row r="342" spans="1:40" s="94" customFormat="1" ht="15.75" hidden="1" customHeight="1">
      <c r="A342" s="103"/>
      <c r="B342" s="103"/>
      <c r="C342" s="105"/>
      <c r="D342" s="105"/>
      <c r="E342" s="105"/>
      <c r="F342" s="105"/>
      <c r="G342" s="105"/>
      <c r="H342" s="136"/>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row>
    <row r="343" spans="1:40" s="94" customFormat="1" ht="15.75" hidden="1" customHeight="1">
      <c r="A343" s="103"/>
      <c r="B343" s="103"/>
      <c r="C343" s="105"/>
      <c r="D343" s="105"/>
      <c r="E343" s="105"/>
      <c r="F343" s="105"/>
      <c r="G343" s="105"/>
      <c r="H343" s="136"/>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row>
    <row r="344" spans="1:40" s="94" customFormat="1" ht="15.75" hidden="1" customHeight="1">
      <c r="A344" s="103"/>
      <c r="B344" s="103"/>
      <c r="C344" s="105"/>
      <c r="D344" s="105"/>
      <c r="E344" s="105"/>
      <c r="F344" s="105"/>
      <c r="G344" s="105"/>
      <c r="H344" s="136"/>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row>
    <row r="345" spans="1:40" s="94" customFormat="1" ht="15.75" hidden="1" customHeight="1">
      <c r="A345" s="103"/>
      <c r="B345" s="103"/>
      <c r="C345" s="105"/>
      <c r="D345" s="105"/>
      <c r="E345" s="105"/>
      <c r="F345" s="105"/>
      <c r="G345" s="105"/>
      <c r="H345" s="136"/>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row>
    <row r="346" spans="1:40" s="94" customFormat="1" ht="15.75" hidden="1" customHeight="1">
      <c r="A346" s="103"/>
      <c r="B346" s="103"/>
      <c r="C346" s="105"/>
      <c r="D346" s="105"/>
      <c r="E346" s="105"/>
      <c r="F346" s="105"/>
      <c r="G346" s="105"/>
      <c r="H346" s="136"/>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row>
    <row r="347" spans="1:40" s="94" customFormat="1" ht="15.75" hidden="1" customHeight="1">
      <c r="A347" s="103"/>
      <c r="B347" s="103"/>
      <c r="C347" s="105"/>
      <c r="D347" s="105"/>
      <c r="E347" s="105"/>
      <c r="F347" s="105"/>
      <c r="G347" s="105"/>
      <c r="H347" s="136"/>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row>
    <row r="348" spans="1:40" s="94" customFormat="1" ht="15.75" hidden="1" customHeight="1">
      <c r="A348" s="103"/>
      <c r="B348" s="103"/>
      <c r="C348" s="105"/>
      <c r="D348" s="105"/>
      <c r="E348" s="105"/>
      <c r="F348" s="105"/>
      <c r="G348" s="105"/>
      <c r="H348" s="136"/>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row>
    <row r="349" spans="1:40" s="94" customFormat="1" ht="15.75" hidden="1" customHeight="1">
      <c r="A349" s="103"/>
      <c r="B349" s="103"/>
      <c r="C349" s="105"/>
      <c r="D349" s="105"/>
      <c r="E349" s="105"/>
      <c r="F349" s="105"/>
      <c r="G349" s="105"/>
      <c r="H349" s="136"/>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row>
    <row r="350" spans="1:40" s="94" customFormat="1" ht="15.75" hidden="1" customHeight="1">
      <c r="A350" s="103"/>
      <c r="B350" s="103"/>
      <c r="C350" s="105"/>
      <c r="D350" s="105"/>
      <c r="E350" s="105"/>
      <c r="F350" s="105"/>
      <c r="G350" s="105"/>
      <c r="H350" s="136"/>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row>
    <row r="351" spans="1:40" s="94" customFormat="1" ht="15.75" hidden="1" customHeight="1">
      <c r="A351" s="103"/>
      <c r="B351" s="103"/>
      <c r="C351" s="105"/>
      <c r="D351" s="105"/>
      <c r="E351" s="105"/>
      <c r="F351" s="105"/>
      <c r="G351" s="105"/>
      <c r="H351" s="136"/>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row>
    <row r="352" spans="1:40" s="94" customFormat="1" ht="15.75" hidden="1" customHeight="1">
      <c r="A352" s="103"/>
      <c r="B352" s="103"/>
      <c r="C352" s="105"/>
      <c r="D352" s="105"/>
      <c r="E352" s="105"/>
      <c r="F352" s="105"/>
      <c r="G352" s="105"/>
      <c r="H352" s="136"/>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row>
    <row r="353" spans="1:40" s="94" customFormat="1" ht="15.75" hidden="1" customHeight="1">
      <c r="A353" s="103"/>
      <c r="B353" s="103"/>
      <c r="C353" s="105"/>
      <c r="D353" s="105"/>
      <c r="E353" s="105"/>
      <c r="F353" s="105"/>
      <c r="G353" s="105"/>
      <c r="H353" s="136"/>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row>
    <row r="354" spans="1:40" s="94" customFormat="1" ht="15.75" hidden="1" customHeight="1">
      <c r="A354" s="103"/>
      <c r="B354" s="103"/>
      <c r="C354" s="105"/>
      <c r="D354" s="105"/>
      <c r="E354" s="105"/>
      <c r="F354" s="105"/>
      <c r="G354" s="105"/>
      <c r="H354" s="136"/>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row>
    <row r="355" spans="1:40" s="94" customFormat="1" ht="15.75" hidden="1" customHeight="1">
      <c r="A355" s="103"/>
      <c r="B355" s="103"/>
      <c r="C355" s="105"/>
      <c r="D355" s="105"/>
      <c r="E355" s="105"/>
      <c r="F355" s="105"/>
      <c r="G355" s="105"/>
      <c r="H355" s="136"/>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row>
    <row r="356" spans="1:40" s="94" customFormat="1" ht="15.75" hidden="1" customHeight="1">
      <c r="A356" s="103"/>
      <c r="B356" s="103"/>
      <c r="C356" s="105"/>
      <c r="D356" s="105"/>
      <c r="E356" s="105"/>
      <c r="F356" s="105"/>
      <c r="G356" s="105"/>
      <c r="H356" s="136"/>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row>
    <row r="357" spans="1:40" s="94" customFormat="1" ht="15.75" hidden="1" customHeight="1">
      <c r="A357" s="103"/>
      <c r="B357" s="103"/>
      <c r="C357" s="105"/>
      <c r="D357" s="105"/>
      <c r="E357" s="105"/>
      <c r="F357" s="105"/>
      <c r="G357" s="105"/>
      <c r="H357" s="136"/>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3"/>
      <c r="AN357" s="103"/>
    </row>
    <row r="358" spans="1:40" s="94" customFormat="1" ht="15.75" hidden="1" customHeight="1">
      <c r="A358" s="103"/>
      <c r="B358" s="103"/>
      <c r="C358" s="105"/>
      <c r="D358" s="105"/>
      <c r="E358" s="105"/>
      <c r="F358" s="105"/>
      <c r="G358" s="105"/>
      <c r="H358" s="136"/>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3"/>
      <c r="AN358" s="103"/>
    </row>
    <row r="359" spans="1:40" s="94" customFormat="1" ht="15.75" hidden="1" customHeight="1">
      <c r="A359" s="103"/>
      <c r="B359" s="103"/>
      <c r="C359" s="105"/>
      <c r="D359" s="105"/>
      <c r="E359" s="105"/>
      <c r="F359" s="105"/>
      <c r="G359" s="105"/>
      <c r="H359" s="136"/>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row>
    <row r="360" spans="1:40" s="94" customFormat="1" ht="15.75" hidden="1" customHeight="1">
      <c r="A360" s="103"/>
      <c r="B360" s="103"/>
      <c r="C360" s="105"/>
      <c r="D360" s="105"/>
      <c r="E360" s="105"/>
      <c r="F360" s="105"/>
      <c r="G360" s="105"/>
      <c r="H360" s="136"/>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row>
    <row r="361" spans="1:40" s="94" customFormat="1" ht="15.75" hidden="1" customHeight="1">
      <c r="A361" s="103"/>
      <c r="B361" s="103"/>
      <c r="C361" s="105"/>
      <c r="D361" s="105"/>
      <c r="E361" s="105"/>
      <c r="F361" s="105"/>
      <c r="G361" s="105"/>
      <c r="H361" s="136"/>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3"/>
      <c r="AL361" s="103"/>
      <c r="AM361" s="103"/>
      <c r="AN361" s="103"/>
    </row>
    <row r="362" spans="1:40" s="94" customFormat="1" ht="15.75" hidden="1" customHeight="1">
      <c r="A362" s="103"/>
      <c r="B362" s="103"/>
      <c r="C362" s="105"/>
      <c r="D362" s="105"/>
      <c r="E362" s="105"/>
      <c r="F362" s="105"/>
      <c r="G362" s="105"/>
      <c r="H362" s="136"/>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row>
    <row r="363" spans="1:40" s="94" customFormat="1" ht="15.75" hidden="1" customHeight="1">
      <c r="A363" s="103"/>
      <c r="B363" s="103"/>
      <c r="C363" s="105"/>
      <c r="D363" s="105"/>
      <c r="E363" s="105"/>
      <c r="F363" s="105"/>
      <c r="G363" s="105"/>
      <c r="H363" s="136"/>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row>
    <row r="364" spans="1:40" s="94" customFormat="1" ht="15.75" hidden="1" customHeight="1">
      <c r="A364" s="103"/>
      <c r="B364" s="103"/>
      <c r="C364" s="105"/>
      <c r="D364" s="105"/>
      <c r="E364" s="105"/>
      <c r="F364" s="105"/>
      <c r="G364" s="105"/>
      <c r="H364" s="136"/>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c r="AM364" s="103"/>
      <c r="AN364" s="103"/>
    </row>
    <row r="365" spans="1:40" s="94" customFormat="1" ht="15.75" hidden="1" customHeight="1">
      <c r="A365" s="103"/>
      <c r="B365" s="103"/>
      <c r="C365" s="105"/>
      <c r="D365" s="105"/>
      <c r="E365" s="105"/>
      <c r="F365" s="105"/>
      <c r="G365" s="105"/>
      <c r="H365" s="136"/>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3"/>
      <c r="AK365" s="103"/>
      <c r="AL365" s="103"/>
      <c r="AM365" s="103"/>
      <c r="AN365" s="103"/>
    </row>
    <row r="366" spans="1:40" s="94" customFormat="1" ht="15.75" hidden="1" customHeight="1">
      <c r="A366" s="103"/>
      <c r="B366" s="103"/>
      <c r="C366" s="105"/>
      <c r="D366" s="105"/>
      <c r="E366" s="105"/>
      <c r="F366" s="105"/>
      <c r="G366" s="105"/>
      <c r="H366" s="136"/>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103"/>
      <c r="AJ366" s="103"/>
      <c r="AK366" s="103"/>
      <c r="AL366" s="103"/>
      <c r="AM366" s="103"/>
      <c r="AN366" s="103"/>
    </row>
    <row r="367" spans="1:40" s="94" customFormat="1" ht="15.75" hidden="1" customHeight="1">
      <c r="A367" s="103"/>
      <c r="B367" s="103"/>
      <c r="C367" s="105"/>
      <c r="D367" s="105"/>
      <c r="E367" s="105"/>
      <c r="F367" s="105"/>
      <c r="G367" s="105"/>
      <c r="H367" s="136"/>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row>
    <row r="368" spans="1:40" s="94" customFormat="1" ht="15.75" hidden="1" customHeight="1">
      <c r="A368" s="103"/>
      <c r="B368" s="103"/>
      <c r="C368" s="105"/>
      <c r="D368" s="105"/>
      <c r="E368" s="105"/>
      <c r="F368" s="105"/>
      <c r="G368" s="105"/>
      <c r="H368" s="136"/>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row>
    <row r="369" spans="1:40" s="94" customFormat="1" ht="15.75" hidden="1" customHeight="1">
      <c r="A369" s="103"/>
      <c r="B369" s="103"/>
      <c r="C369" s="105"/>
      <c r="D369" s="105"/>
      <c r="E369" s="105"/>
      <c r="F369" s="105"/>
      <c r="G369" s="105"/>
      <c r="H369" s="136"/>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row>
    <row r="370" spans="1:40" s="94" customFormat="1" ht="15.75" hidden="1" customHeight="1">
      <c r="A370" s="103"/>
      <c r="B370" s="103"/>
      <c r="C370" s="105"/>
      <c r="D370" s="105"/>
      <c r="E370" s="105"/>
      <c r="F370" s="105"/>
      <c r="G370" s="105"/>
      <c r="H370" s="136"/>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row>
    <row r="371" spans="1:40" s="94" customFormat="1" ht="15.75" hidden="1" customHeight="1">
      <c r="A371" s="103"/>
      <c r="B371" s="103"/>
      <c r="C371" s="105"/>
      <c r="D371" s="105"/>
      <c r="E371" s="105"/>
      <c r="F371" s="105"/>
      <c r="G371" s="105"/>
      <c r="H371" s="136"/>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row>
    <row r="372" spans="1:40" s="94" customFormat="1" ht="15.75" hidden="1" customHeight="1">
      <c r="A372" s="103"/>
      <c r="B372" s="103"/>
      <c r="C372" s="105"/>
      <c r="D372" s="105"/>
      <c r="E372" s="105"/>
      <c r="F372" s="105"/>
      <c r="G372" s="105"/>
      <c r="H372" s="136"/>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3"/>
      <c r="AL372" s="103"/>
      <c r="AM372" s="103"/>
      <c r="AN372" s="103"/>
    </row>
    <row r="373" spans="1:40" s="94" customFormat="1" ht="15.75" hidden="1" customHeight="1">
      <c r="A373" s="103"/>
      <c r="B373" s="103"/>
      <c r="C373" s="105"/>
      <c r="D373" s="105"/>
      <c r="E373" s="105"/>
      <c r="F373" s="105"/>
      <c r="G373" s="105"/>
      <c r="H373" s="136"/>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row>
    <row r="374" spans="1:40" s="94" customFormat="1" ht="15.75" hidden="1" customHeight="1">
      <c r="A374" s="103"/>
      <c r="B374" s="103"/>
      <c r="C374" s="105"/>
      <c r="D374" s="105"/>
      <c r="E374" s="105"/>
      <c r="F374" s="105"/>
      <c r="G374" s="105"/>
      <c r="H374" s="136"/>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row>
    <row r="375" spans="1:40" s="94" customFormat="1" ht="15.75" hidden="1" customHeight="1">
      <c r="A375" s="103"/>
      <c r="B375" s="103"/>
      <c r="C375" s="105"/>
      <c r="D375" s="105"/>
      <c r="E375" s="105"/>
      <c r="F375" s="105"/>
      <c r="G375" s="105"/>
      <c r="H375" s="136"/>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row>
    <row r="376" spans="1:40" s="94" customFormat="1" ht="15.75" hidden="1" customHeight="1">
      <c r="A376" s="103"/>
      <c r="B376" s="103"/>
      <c r="C376" s="105"/>
      <c r="D376" s="105"/>
      <c r="E376" s="105"/>
      <c r="F376" s="105"/>
      <c r="G376" s="105"/>
      <c r="H376" s="136"/>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3"/>
      <c r="AL376" s="103"/>
      <c r="AM376" s="103"/>
      <c r="AN376" s="103"/>
    </row>
    <row r="377" spans="1:40" s="94" customFormat="1" ht="15.75" hidden="1" customHeight="1">
      <c r="A377" s="103"/>
      <c r="B377" s="103"/>
      <c r="C377" s="105"/>
      <c r="D377" s="105"/>
      <c r="E377" s="105"/>
      <c r="F377" s="105"/>
      <c r="G377" s="105"/>
      <c r="H377" s="136"/>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3"/>
      <c r="AM377" s="103"/>
      <c r="AN377" s="103"/>
    </row>
    <row r="378" spans="1:40" s="94" customFormat="1" ht="15.75" hidden="1" customHeight="1">
      <c r="A378" s="103"/>
      <c r="B378" s="103"/>
      <c r="C378" s="105"/>
      <c r="D378" s="105"/>
      <c r="E378" s="105"/>
      <c r="F378" s="105"/>
      <c r="G378" s="105"/>
      <c r="H378" s="136"/>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row>
    <row r="379" spans="1:40" s="94" customFormat="1" ht="15.75" hidden="1" customHeight="1">
      <c r="A379" s="103"/>
      <c r="B379" s="103"/>
      <c r="C379" s="105"/>
      <c r="D379" s="105"/>
      <c r="E379" s="105"/>
      <c r="F379" s="105"/>
      <c r="G379" s="105"/>
      <c r="H379" s="136"/>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row>
    <row r="380" spans="1:40" s="94" customFormat="1" ht="15.75" hidden="1" customHeight="1">
      <c r="A380" s="103"/>
      <c r="B380" s="103"/>
      <c r="C380" s="105"/>
      <c r="D380" s="105"/>
      <c r="E380" s="105"/>
      <c r="F380" s="105"/>
      <c r="G380" s="105"/>
      <c r="H380" s="136"/>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row>
    <row r="381" spans="1:40" s="94" customFormat="1" ht="15.75" hidden="1" customHeight="1">
      <c r="A381" s="103"/>
      <c r="B381" s="103"/>
      <c r="C381" s="105"/>
      <c r="D381" s="105"/>
      <c r="E381" s="105"/>
      <c r="F381" s="105"/>
      <c r="G381" s="105"/>
      <c r="H381" s="136"/>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row>
    <row r="382" spans="1:40" s="94" customFormat="1" ht="15.75" hidden="1" customHeight="1">
      <c r="A382" s="103"/>
      <c r="B382" s="103"/>
      <c r="C382" s="105"/>
      <c r="D382" s="105"/>
      <c r="E382" s="105"/>
      <c r="F382" s="105"/>
      <c r="G382" s="105"/>
      <c r="H382" s="136"/>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3"/>
      <c r="AL382" s="103"/>
      <c r="AM382" s="103"/>
      <c r="AN382" s="103"/>
    </row>
    <row r="383" spans="1:40" s="94" customFormat="1" ht="15.75" hidden="1" customHeight="1">
      <c r="A383" s="103"/>
      <c r="B383" s="103"/>
      <c r="C383" s="105"/>
      <c r="D383" s="105"/>
      <c r="E383" s="105"/>
      <c r="F383" s="105"/>
      <c r="G383" s="105"/>
      <c r="H383" s="136"/>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row>
    <row r="384" spans="1:40" s="94" customFormat="1" ht="15.75" hidden="1" customHeight="1">
      <c r="A384" s="103"/>
      <c r="B384" s="103"/>
      <c r="C384" s="105"/>
      <c r="D384" s="105"/>
      <c r="E384" s="105"/>
      <c r="F384" s="105"/>
      <c r="G384" s="105"/>
      <c r="H384" s="136"/>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row>
    <row r="385" spans="1:40" s="94" customFormat="1" ht="15.75" hidden="1" customHeight="1">
      <c r="A385" s="103"/>
      <c r="B385" s="103"/>
      <c r="C385" s="105"/>
      <c r="D385" s="105"/>
      <c r="E385" s="105"/>
      <c r="F385" s="105"/>
      <c r="G385" s="105"/>
      <c r="H385" s="136"/>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row>
    <row r="386" spans="1:40" s="94" customFormat="1" ht="15.75" hidden="1" customHeight="1">
      <c r="A386" s="103"/>
      <c r="B386" s="103"/>
      <c r="C386" s="105"/>
      <c r="D386" s="105"/>
      <c r="E386" s="105"/>
      <c r="F386" s="105"/>
      <c r="G386" s="105"/>
      <c r="H386" s="136"/>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row>
    <row r="387" spans="1:40" s="94" customFormat="1" ht="15.75" hidden="1" customHeight="1">
      <c r="A387" s="103"/>
      <c r="B387" s="103"/>
      <c r="C387" s="105"/>
      <c r="D387" s="105"/>
      <c r="E387" s="105"/>
      <c r="F387" s="105"/>
      <c r="G387" s="105"/>
      <c r="H387" s="136"/>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row>
    <row r="388" spans="1:40" s="94" customFormat="1" ht="15.75" hidden="1" customHeight="1">
      <c r="A388" s="103"/>
      <c r="B388" s="103"/>
      <c r="C388" s="105"/>
      <c r="D388" s="105"/>
      <c r="E388" s="105"/>
      <c r="F388" s="105"/>
      <c r="G388" s="105"/>
      <c r="H388" s="136"/>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row>
    <row r="389" spans="1:40" s="94" customFormat="1" ht="15.75" hidden="1" customHeight="1">
      <c r="A389" s="103"/>
      <c r="B389" s="103"/>
      <c r="C389" s="105"/>
      <c r="D389" s="105"/>
      <c r="E389" s="105"/>
      <c r="F389" s="105"/>
      <c r="G389" s="105"/>
      <c r="H389" s="136"/>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row>
    <row r="390" spans="1:40" s="94" customFormat="1" ht="15.75" hidden="1" customHeight="1">
      <c r="A390" s="103"/>
      <c r="B390" s="103"/>
      <c r="C390" s="105"/>
      <c r="D390" s="105"/>
      <c r="E390" s="105"/>
      <c r="F390" s="105"/>
      <c r="G390" s="105"/>
      <c r="H390" s="136"/>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row>
    <row r="391" spans="1:40" s="94" customFormat="1" ht="15.75" hidden="1" customHeight="1">
      <c r="A391" s="103"/>
      <c r="B391" s="103"/>
      <c r="C391" s="105"/>
      <c r="D391" s="105"/>
      <c r="E391" s="105"/>
      <c r="F391" s="105"/>
      <c r="G391" s="105"/>
      <c r="H391" s="136"/>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row>
    <row r="392" spans="1:40" s="94" customFormat="1" ht="15.75" hidden="1" customHeight="1">
      <c r="A392" s="103"/>
      <c r="B392" s="103"/>
      <c r="C392" s="105"/>
      <c r="D392" s="105"/>
      <c r="E392" s="105"/>
      <c r="F392" s="105"/>
      <c r="G392" s="105"/>
      <c r="H392" s="136"/>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row>
    <row r="393" spans="1:40" s="94" customFormat="1" ht="15.75" hidden="1" customHeight="1">
      <c r="A393" s="103"/>
      <c r="B393" s="103"/>
      <c r="C393" s="105"/>
      <c r="D393" s="105"/>
      <c r="E393" s="105"/>
      <c r="F393" s="105"/>
      <c r="G393" s="105"/>
      <c r="H393" s="136"/>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c r="AL393" s="103"/>
      <c r="AM393" s="103"/>
      <c r="AN393" s="103"/>
    </row>
    <row r="394" spans="1:40" s="94" customFormat="1" ht="15.75" hidden="1" customHeight="1">
      <c r="A394" s="103"/>
      <c r="B394" s="103"/>
      <c r="C394" s="105"/>
      <c r="D394" s="105"/>
      <c r="E394" s="105"/>
      <c r="F394" s="105"/>
      <c r="G394" s="105"/>
      <c r="H394" s="136"/>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3"/>
      <c r="AL394" s="103"/>
      <c r="AM394" s="103"/>
      <c r="AN394" s="103"/>
    </row>
    <row r="395" spans="1:40" s="94" customFormat="1" ht="15.75" hidden="1" customHeight="1">
      <c r="A395" s="103"/>
      <c r="B395" s="103"/>
      <c r="C395" s="105"/>
      <c r="D395" s="105"/>
      <c r="E395" s="105"/>
      <c r="F395" s="105"/>
      <c r="G395" s="105"/>
      <c r="H395" s="136"/>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row>
    <row r="396" spans="1:40" s="94" customFormat="1" ht="15.75" hidden="1" customHeight="1">
      <c r="A396" s="103"/>
      <c r="B396" s="103"/>
      <c r="C396" s="105"/>
      <c r="D396" s="105"/>
      <c r="E396" s="105"/>
      <c r="F396" s="105"/>
      <c r="G396" s="105"/>
      <c r="H396" s="136"/>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3"/>
      <c r="AL396" s="103"/>
      <c r="AM396" s="103"/>
      <c r="AN396" s="103"/>
    </row>
    <row r="397" spans="1:40" s="94" customFormat="1" ht="15.75" hidden="1" customHeight="1">
      <c r="A397" s="103"/>
      <c r="B397" s="103"/>
      <c r="C397" s="105"/>
      <c r="D397" s="105"/>
      <c r="E397" s="105"/>
      <c r="F397" s="105"/>
      <c r="G397" s="105"/>
      <c r="H397" s="136"/>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3"/>
      <c r="AL397" s="103"/>
      <c r="AM397" s="103"/>
      <c r="AN397" s="103"/>
    </row>
    <row r="398" spans="1:40" s="94" customFormat="1" ht="15.75" hidden="1" customHeight="1">
      <c r="A398" s="103"/>
      <c r="B398" s="103"/>
      <c r="C398" s="105"/>
      <c r="D398" s="105"/>
      <c r="E398" s="105"/>
      <c r="F398" s="105"/>
      <c r="G398" s="105"/>
      <c r="H398" s="136"/>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c r="AG398" s="103"/>
      <c r="AH398" s="103"/>
      <c r="AI398" s="103"/>
      <c r="AJ398" s="103"/>
      <c r="AK398" s="103"/>
      <c r="AL398" s="103"/>
      <c r="AM398" s="103"/>
      <c r="AN398" s="103"/>
    </row>
    <row r="399" spans="1:40" s="94" customFormat="1" ht="15.75" hidden="1" customHeight="1">
      <c r="A399" s="103"/>
      <c r="B399" s="103"/>
      <c r="C399" s="105"/>
      <c r="D399" s="105"/>
      <c r="E399" s="105"/>
      <c r="F399" s="105"/>
      <c r="G399" s="105"/>
      <c r="H399" s="136"/>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c r="AG399" s="103"/>
      <c r="AH399" s="103"/>
      <c r="AI399" s="103"/>
      <c r="AJ399" s="103"/>
      <c r="AK399" s="103"/>
      <c r="AL399" s="103"/>
      <c r="AM399" s="103"/>
      <c r="AN399" s="103"/>
    </row>
    <row r="400" spans="1:40" s="94" customFormat="1" ht="15.75" hidden="1" customHeight="1">
      <c r="A400" s="103"/>
      <c r="B400" s="103"/>
      <c r="C400" s="105"/>
      <c r="D400" s="105"/>
      <c r="E400" s="105"/>
      <c r="F400" s="105"/>
      <c r="G400" s="105"/>
      <c r="H400" s="136"/>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row>
    <row r="401" spans="1:40" s="94" customFormat="1" ht="15.75" hidden="1" customHeight="1">
      <c r="A401" s="103"/>
      <c r="B401" s="103"/>
      <c r="C401" s="105"/>
      <c r="D401" s="105"/>
      <c r="E401" s="105"/>
      <c r="F401" s="105"/>
      <c r="G401" s="105"/>
      <c r="H401" s="136"/>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row>
    <row r="402" spans="1:40" s="94" customFormat="1" ht="15.75" hidden="1" customHeight="1">
      <c r="A402" s="103"/>
      <c r="B402" s="103"/>
      <c r="C402" s="105"/>
      <c r="D402" s="105"/>
      <c r="E402" s="105"/>
      <c r="F402" s="105"/>
      <c r="G402" s="105"/>
      <c r="H402" s="136"/>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3"/>
      <c r="AL402" s="103"/>
      <c r="AM402" s="103"/>
      <c r="AN402" s="103"/>
    </row>
    <row r="403" spans="1:40" s="94" customFormat="1" ht="15.75" hidden="1" customHeight="1">
      <c r="A403" s="103"/>
      <c r="B403" s="103"/>
      <c r="C403" s="105"/>
      <c r="D403" s="105"/>
      <c r="E403" s="105"/>
      <c r="F403" s="105"/>
      <c r="G403" s="105"/>
      <c r="H403" s="136"/>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3"/>
      <c r="AL403" s="103"/>
      <c r="AM403" s="103"/>
      <c r="AN403" s="103"/>
    </row>
    <row r="404" spans="1:40" s="94" customFormat="1" ht="15.75" hidden="1" customHeight="1">
      <c r="A404" s="103"/>
      <c r="B404" s="103"/>
      <c r="C404" s="105"/>
      <c r="D404" s="105"/>
      <c r="E404" s="105"/>
      <c r="F404" s="105"/>
      <c r="G404" s="105"/>
      <c r="H404" s="136"/>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3"/>
      <c r="AL404" s="103"/>
      <c r="AM404" s="103"/>
      <c r="AN404" s="103"/>
    </row>
    <row r="405" spans="1:40" s="94" customFormat="1" ht="15.75" hidden="1" customHeight="1">
      <c r="A405" s="103"/>
      <c r="B405" s="103"/>
      <c r="C405" s="105"/>
      <c r="D405" s="105"/>
      <c r="E405" s="105"/>
      <c r="F405" s="105"/>
      <c r="G405" s="105"/>
      <c r="H405" s="136"/>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row>
    <row r="406" spans="1:40" s="94" customFormat="1" ht="15.75" hidden="1" customHeight="1">
      <c r="A406" s="103"/>
      <c r="B406" s="103"/>
      <c r="C406" s="105"/>
      <c r="D406" s="105"/>
      <c r="E406" s="105"/>
      <c r="F406" s="105"/>
      <c r="G406" s="105"/>
      <c r="H406" s="136"/>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row>
    <row r="407" spans="1:40" s="94" customFormat="1" ht="15.75" hidden="1" customHeight="1">
      <c r="A407" s="103"/>
      <c r="B407" s="103"/>
      <c r="C407" s="105"/>
      <c r="D407" s="105"/>
      <c r="E407" s="105"/>
      <c r="F407" s="105"/>
      <c r="G407" s="105"/>
      <c r="H407" s="136"/>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3"/>
      <c r="AL407" s="103"/>
      <c r="AM407" s="103"/>
      <c r="AN407" s="103"/>
    </row>
    <row r="408" spans="1:40" s="94" customFormat="1" ht="15.75" hidden="1" customHeight="1">
      <c r="A408" s="103"/>
      <c r="B408" s="103"/>
      <c r="C408" s="105"/>
      <c r="D408" s="105"/>
      <c r="E408" s="105"/>
      <c r="F408" s="105"/>
      <c r="G408" s="105"/>
      <c r="H408" s="136"/>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row>
    <row r="409" spans="1:40" s="94" customFormat="1" ht="15.75" hidden="1" customHeight="1">
      <c r="A409" s="103"/>
      <c r="B409" s="103"/>
      <c r="C409" s="105"/>
      <c r="D409" s="105"/>
      <c r="E409" s="105"/>
      <c r="F409" s="105"/>
      <c r="G409" s="105"/>
      <c r="H409" s="136"/>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row>
    <row r="410" spans="1:40" s="94" customFormat="1" ht="15.75" hidden="1" customHeight="1">
      <c r="A410" s="103"/>
      <c r="B410" s="103"/>
      <c r="C410" s="105"/>
      <c r="D410" s="105"/>
      <c r="E410" s="105"/>
      <c r="F410" s="105"/>
      <c r="G410" s="105"/>
      <c r="H410" s="136"/>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row>
    <row r="411" spans="1:40" s="94" customFormat="1" ht="15.75" hidden="1" customHeight="1">
      <c r="A411" s="103"/>
      <c r="B411" s="103"/>
      <c r="C411" s="105"/>
      <c r="D411" s="105"/>
      <c r="E411" s="105"/>
      <c r="F411" s="105"/>
      <c r="G411" s="105"/>
      <c r="H411" s="136"/>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3"/>
      <c r="AL411" s="103"/>
      <c r="AM411" s="103"/>
      <c r="AN411" s="103"/>
    </row>
    <row r="412" spans="1:40" s="94" customFormat="1" ht="15.75" hidden="1" customHeight="1">
      <c r="A412" s="103"/>
      <c r="B412" s="103"/>
      <c r="C412" s="105"/>
      <c r="D412" s="105"/>
      <c r="E412" s="105"/>
      <c r="F412" s="105"/>
      <c r="G412" s="105"/>
      <c r="H412" s="136"/>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3"/>
      <c r="AL412" s="103"/>
      <c r="AM412" s="103"/>
      <c r="AN412" s="103"/>
    </row>
    <row r="413" spans="1:40" s="94" customFormat="1" ht="15.75" hidden="1" customHeight="1">
      <c r="A413" s="103"/>
      <c r="B413" s="103"/>
      <c r="C413" s="105"/>
      <c r="D413" s="105"/>
      <c r="E413" s="105"/>
      <c r="F413" s="105"/>
      <c r="G413" s="105"/>
      <c r="H413" s="136"/>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3"/>
      <c r="AN413" s="103"/>
    </row>
    <row r="414" spans="1:40" s="94" customFormat="1" ht="15.75" hidden="1" customHeight="1">
      <c r="A414" s="103"/>
      <c r="B414" s="103"/>
      <c r="C414" s="105"/>
      <c r="D414" s="105"/>
      <c r="E414" s="105"/>
      <c r="F414" s="105"/>
      <c r="G414" s="105"/>
      <c r="H414" s="136"/>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3"/>
      <c r="AL414" s="103"/>
      <c r="AM414" s="103"/>
      <c r="AN414" s="103"/>
    </row>
    <row r="415" spans="1:40" s="94" customFormat="1" ht="15.75" hidden="1" customHeight="1">
      <c r="A415" s="103"/>
      <c r="B415" s="103"/>
      <c r="C415" s="105"/>
      <c r="D415" s="105"/>
      <c r="E415" s="105"/>
      <c r="F415" s="105"/>
      <c r="G415" s="105"/>
      <c r="H415" s="136"/>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3"/>
      <c r="AM415" s="103"/>
      <c r="AN415" s="103"/>
    </row>
    <row r="416" spans="1:40" s="94" customFormat="1" ht="15.75" hidden="1" customHeight="1">
      <c r="A416" s="103"/>
      <c r="B416" s="103"/>
      <c r="C416" s="105"/>
      <c r="D416" s="105"/>
      <c r="E416" s="105"/>
      <c r="F416" s="105"/>
      <c r="G416" s="105"/>
      <c r="H416" s="136"/>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3"/>
      <c r="AN416" s="103"/>
    </row>
    <row r="417" spans="1:40" s="94" customFormat="1" ht="15.75" hidden="1" customHeight="1">
      <c r="A417" s="103"/>
      <c r="B417" s="103"/>
      <c r="C417" s="105"/>
      <c r="D417" s="105"/>
      <c r="E417" s="105"/>
      <c r="F417" s="105"/>
      <c r="G417" s="105"/>
      <c r="H417" s="136"/>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row>
    <row r="418" spans="1:40" s="94" customFormat="1" ht="15.75" hidden="1" customHeight="1">
      <c r="A418" s="103"/>
      <c r="B418" s="103"/>
      <c r="C418" s="105"/>
      <c r="D418" s="105"/>
      <c r="E418" s="105"/>
      <c r="F418" s="105"/>
      <c r="G418" s="105"/>
      <c r="H418" s="136"/>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row>
    <row r="419" spans="1:40" s="94" customFormat="1" ht="15.75" hidden="1" customHeight="1">
      <c r="A419" s="103"/>
      <c r="B419" s="103"/>
      <c r="C419" s="105"/>
      <c r="D419" s="105"/>
      <c r="E419" s="105"/>
      <c r="F419" s="105"/>
      <c r="G419" s="105"/>
      <c r="H419" s="136"/>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c r="AL419" s="103"/>
      <c r="AM419" s="103"/>
      <c r="AN419" s="103"/>
    </row>
    <row r="420" spans="1:40" s="94" customFormat="1" ht="15.75" hidden="1" customHeight="1">
      <c r="A420" s="103"/>
      <c r="B420" s="103"/>
      <c r="C420" s="105"/>
      <c r="D420" s="105"/>
      <c r="E420" s="105"/>
      <c r="F420" s="105"/>
      <c r="G420" s="105"/>
      <c r="H420" s="136"/>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3"/>
      <c r="AL420" s="103"/>
      <c r="AM420" s="103"/>
      <c r="AN420" s="103"/>
    </row>
    <row r="421" spans="1:40" s="94" customFormat="1" ht="15.75" hidden="1" customHeight="1">
      <c r="A421" s="103"/>
      <c r="B421" s="103"/>
      <c r="C421" s="105"/>
      <c r="D421" s="105"/>
      <c r="E421" s="105"/>
      <c r="F421" s="105"/>
      <c r="G421" s="105"/>
      <c r="H421" s="136"/>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row>
    <row r="422" spans="1:40" s="94" customFormat="1" ht="15.75" hidden="1" customHeight="1">
      <c r="A422" s="103"/>
      <c r="B422" s="103"/>
      <c r="C422" s="105"/>
      <c r="D422" s="105"/>
      <c r="E422" s="105"/>
      <c r="F422" s="105"/>
      <c r="G422" s="105"/>
      <c r="H422" s="136"/>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3"/>
      <c r="AM422" s="103"/>
      <c r="AN422" s="103"/>
    </row>
    <row r="423" spans="1:40" s="94" customFormat="1" ht="15.75" hidden="1" customHeight="1">
      <c r="A423" s="103"/>
      <c r="B423" s="103"/>
      <c r="C423" s="105"/>
      <c r="D423" s="105"/>
      <c r="E423" s="105"/>
      <c r="F423" s="105"/>
      <c r="G423" s="105"/>
      <c r="H423" s="136"/>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3"/>
      <c r="AL423" s="103"/>
      <c r="AM423" s="103"/>
      <c r="AN423" s="103"/>
    </row>
    <row r="424" spans="1:40" s="94" customFormat="1" ht="15.75" hidden="1" customHeight="1">
      <c r="A424" s="103"/>
      <c r="B424" s="103"/>
      <c r="C424" s="105"/>
      <c r="D424" s="105"/>
      <c r="E424" s="105"/>
      <c r="F424" s="105"/>
      <c r="G424" s="105"/>
      <c r="H424" s="136"/>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row>
    <row r="425" spans="1:40" s="94" customFormat="1" ht="15.75" hidden="1" customHeight="1">
      <c r="A425" s="103"/>
      <c r="B425" s="103"/>
      <c r="C425" s="105"/>
      <c r="D425" s="105"/>
      <c r="E425" s="105"/>
      <c r="F425" s="105"/>
      <c r="G425" s="105"/>
      <c r="H425" s="136"/>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3"/>
      <c r="AL425" s="103"/>
      <c r="AM425" s="103"/>
      <c r="AN425" s="103"/>
    </row>
    <row r="426" spans="1:40" s="94" customFormat="1" ht="15.75" hidden="1" customHeight="1">
      <c r="A426" s="103"/>
      <c r="B426" s="103"/>
      <c r="C426" s="105"/>
      <c r="D426" s="105"/>
      <c r="E426" s="105"/>
      <c r="F426" s="105"/>
      <c r="G426" s="105"/>
      <c r="H426" s="136"/>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c r="AL426" s="103"/>
      <c r="AM426" s="103"/>
      <c r="AN426" s="103"/>
    </row>
    <row r="427" spans="1:40" s="94" customFormat="1" ht="15.75" hidden="1" customHeight="1">
      <c r="A427" s="103"/>
      <c r="B427" s="103"/>
      <c r="C427" s="105"/>
      <c r="D427" s="105"/>
      <c r="E427" s="105"/>
      <c r="F427" s="105"/>
      <c r="G427" s="105"/>
      <c r="H427" s="136"/>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row>
    <row r="428" spans="1:40" s="94" customFormat="1" ht="15.75" hidden="1" customHeight="1">
      <c r="A428" s="103"/>
      <c r="B428" s="103"/>
      <c r="C428" s="105"/>
      <c r="D428" s="105"/>
      <c r="E428" s="105"/>
      <c r="F428" s="105"/>
      <c r="G428" s="105"/>
      <c r="H428" s="136"/>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row>
    <row r="429" spans="1:40" s="94" customFormat="1" ht="15.75" hidden="1" customHeight="1">
      <c r="A429" s="103"/>
      <c r="B429" s="103"/>
      <c r="C429" s="105"/>
      <c r="D429" s="105"/>
      <c r="E429" s="105"/>
      <c r="F429" s="105"/>
      <c r="G429" s="105"/>
      <c r="H429" s="136"/>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row>
    <row r="430" spans="1:40" s="94" customFormat="1" ht="15.75" hidden="1" customHeight="1">
      <c r="A430" s="103"/>
      <c r="B430" s="103"/>
      <c r="C430" s="105"/>
      <c r="D430" s="105"/>
      <c r="E430" s="105"/>
      <c r="F430" s="105"/>
      <c r="G430" s="105"/>
      <c r="H430" s="136"/>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row>
    <row r="431" spans="1:40" s="94" customFormat="1" ht="15.75" hidden="1" customHeight="1">
      <c r="A431" s="103"/>
      <c r="B431" s="103"/>
      <c r="C431" s="105"/>
      <c r="D431" s="105"/>
      <c r="E431" s="105"/>
      <c r="F431" s="105"/>
      <c r="G431" s="105"/>
      <c r="H431" s="136"/>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03"/>
      <c r="AM431" s="103"/>
      <c r="AN431" s="103"/>
    </row>
    <row r="432" spans="1:40" s="94" customFormat="1" ht="15.75" hidden="1" customHeight="1">
      <c r="A432" s="103"/>
      <c r="B432" s="103"/>
      <c r="C432" s="105"/>
      <c r="D432" s="105"/>
      <c r="E432" s="105"/>
      <c r="F432" s="105"/>
      <c r="G432" s="105"/>
      <c r="H432" s="136"/>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row>
    <row r="433" spans="1:40" s="94" customFormat="1" ht="15.75" hidden="1" customHeight="1">
      <c r="A433" s="103"/>
      <c r="B433" s="103"/>
      <c r="C433" s="105"/>
      <c r="D433" s="105"/>
      <c r="E433" s="105"/>
      <c r="F433" s="105"/>
      <c r="G433" s="105"/>
      <c r="H433" s="136"/>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row>
    <row r="434" spans="1:40" s="94" customFormat="1" ht="15.75" hidden="1" customHeight="1">
      <c r="A434" s="103"/>
      <c r="B434" s="103"/>
      <c r="C434" s="105"/>
      <c r="D434" s="105"/>
      <c r="E434" s="105"/>
      <c r="F434" s="105"/>
      <c r="G434" s="105"/>
      <c r="H434" s="136"/>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row>
    <row r="435" spans="1:40" s="94" customFormat="1" ht="15.75" hidden="1" customHeight="1">
      <c r="A435" s="103"/>
      <c r="B435" s="103"/>
      <c r="C435" s="105"/>
      <c r="D435" s="105"/>
      <c r="E435" s="105"/>
      <c r="F435" s="105"/>
      <c r="G435" s="105"/>
      <c r="H435" s="136"/>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c r="AL435" s="103"/>
      <c r="AM435" s="103"/>
      <c r="AN435" s="103"/>
    </row>
    <row r="436" spans="1:40" s="94" customFormat="1" ht="15.75" hidden="1" customHeight="1">
      <c r="A436" s="103"/>
      <c r="B436" s="103"/>
      <c r="C436" s="105"/>
      <c r="D436" s="105"/>
      <c r="E436" s="105"/>
      <c r="F436" s="105"/>
      <c r="G436" s="105"/>
      <c r="H436" s="136"/>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c r="AM436" s="103"/>
      <c r="AN436" s="103"/>
    </row>
    <row r="437" spans="1:40" s="94" customFormat="1" ht="15.75" hidden="1" customHeight="1">
      <c r="A437" s="103"/>
      <c r="B437" s="103"/>
      <c r="C437" s="105"/>
      <c r="D437" s="105"/>
      <c r="E437" s="105"/>
      <c r="F437" s="105"/>
      <c r="G437" s="105"/>
      <c r="H437" s="136"/>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c r="AL437" s="103"/>
      <c r="AM437" s="103"/>
      <c r="AN437" s="103"/>
    </row>
    <row r="438" spans="1:40" s="94" customFormat="1" ht="15.75" hidden="1" customHeight="1">
      <c r="A438" s="103"/>
      <c r="B438" s="103"/>
      <c r="C438" s="105"/>
      <c r="D438" s="105"/>
      <c r="E438" s="105"/>
      <c r="F438" s="105"/>
      <c r="G438" s="105"/>
      <c r="H438" s="136"/>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row>
    <row r="439" spans="1:40" s="94" customFormat="1" ht="15.75" hidden="1" customHeight="1">
      <c r="A439" s="103"/>
      <c r="B439" s="103"/>
      <c r="C439" s="105"/>
      <c r="D439" s="105"/>
      <c r="E439" s="105"/>
      <c r="F439" s="105"/>
      <c r="G439" s="105"/>
      <c r="H439" s="136"/>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3"/>
      <c r="AL439" s="103"/>
      <c r="AM439" s="103"/>
      <c r="AN439" s="103"/>
    </row>
    <row r="440" spans="1:40" s="94" customFormat="1" ht="15.75" hidden="1" customHeight="1">
      <c r="A440" s="103"/>
      <c r="B440" s="103"/>
      <c r="C440" s="105"/>
      <c r="D440" s="105"/>
      <c r="E440" s="105"/>
      <c r="F440" s="105"/>
      <c r="G440" s="105"/>
      <c r="H440" s="136"/>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3"/>
      <c r="AL440" s="103"/>
      <c r="AM440" s="103"/>
      <c r="AN440" s="103"/>
    </row>
    <row r="441" spans="1:40" s="94" customFormat="1" ht="15.75" hidden="1" customHeight="1">
      <c r="A441" s="103"/>
      <c r="B441" s="103"/>
      <c r="C441" s="105"/>
      <c r="D441" s="105"/>
      <c r="E441" s="105"/>
      <c r="F441" s="105"/>
      <c r="G441" s="105"/>
      <c r="H441" s="136"/>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3"/>
      <c r="AL441" s="103"/>
      <c r="AM441" s="103"/>
      <c r="AN441" s="103"/>
    </row>
    <row r="442" spans="1:40" s="94" customFormat="1" ht="15.75" hidden="1" customHeight="1">
      <c r="A442" s="103"/>
      <c r="B442" s="103"/>
      <c r="C442" s="105"/>
      <c r="D442" s="105"/>
      <c r="E442" s="105"/>
      <c r="F442" s="105"/>
      <c r="G442" s="105"/>
      <c r="H442" s="136"/>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3"/>
      <c r="AL442" s="103"/>
      <c r="AM442" s="103"/>
      <c r="AN442" s="103"/>
    </row>
    <row r="443" spans="1:40" s="94" customFormat="1" ht="15.75" hidden="1" customHeight="1">
      <c r="A443" s="103"/>
      <c r="B443" s="103"/>
      <c r="C443" s="105"/>
      <c r="D443" s="105"/>
      <c r="E443" s="105"/>
      <c r="F443" s="105"/>
      <c r="G443" s="105"/>
      <c r="H443" s="136"/>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c r="AL443" s="103"/>
      <c r="AM443" s="103"/>
      <c r="AN443" s="103"/>
    </row>
    <row r="444" spans="1:40" s="94" customFormat="1" ht="15.75" hidden="1" customHeight="1">
      <c r="A444" s="103"/>
      <c r="B444" s="103"/>
      <c r="C444" s="105"/>
      <c r="D444" s="105"/>
      <c r="E444" s="105"/>
      <c r="F444" s="105"/>
      <c r="G444" s="105"/>
      <c r="H444" s="136"/>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c r="AL444" s="103"/>
      <c r="AM444" s="103"/>
      <c r="AN444" s="103"/>
    </row>
    <row r="445" spans="1:40" s="94" customFormat="1" ht="15.75" hidden="1" customHeight="1">
      <c r="A445" s="103"/>
      <c r="B445" s="103"/>
      <c r="C445" s="105"/>
      <c r="D445" s="105"/>
      <c r="E445" s="105"/>
      <c r="F445" s="105"/>
      <c r="G445" s="105"/>
      <c r="H445" s="136"/>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c r="AL445" s="103"/>
      <c r="AM445" s="103"/>
      <c r="AN445" s="103"/>
    </row>
    <row r="446" spans="1:40" s="94" customFormat="1" ht="15.75" hidden="1" customHeight="1">
      <c r="A446" s="103"/>
      <c r="B446" s="103"/>
      <c r="C446" s="105"/>
      <c r="D446" s="105"/>
      <c r="E446" s="105"/>
      <c r="F446" s="105"/>
      <c r="G446" s="105"/>
      <c r="H446" s="136"/>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3"/>
      <c r="AL446" s="103"/>
      <c r="AM446" s="103"/>
      <c r="AN446" s="103"/>
    </row>
    <row r="447" spans="1:40" s="94" customFormat="1" ht="15.75" hidden="1" customHeight="1">
      <c r="A447" s="103"/>
      <c r="B447" s="103"/>
      <c r="C447" s="105"/>
      <c r="D447" s="105"/>
      <c r="E447" s="105"/>
      <c r="F447" s="105"/>
      <c r="G447" s="105"/>
      <c r="H447" s="136"/>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3"/>
      <c r="AL447" s="103"/>
      <c r="AM447" s="103"/>
      <c r="AN447" s="103"/>
    </row>
    <row r="448" spans="1:40" s="94" customFormat="1" ht="15.75" hidden="1" customHeight="1">
      <c r="A448" s="103"/>
      <c r="B448" s="103"/>
      <c r="C448" s="105"/>
      <c r="D448" s="105"/>
      <c r="E448" s="105"/>
      <c r="F448" s="105"/>
      <c r="G448" s="105"/>
      <c r="H448" s="136"/>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row>
    <row r="449" spans="1:40" s="94" customFormat="1" ht="15.75" hidden="1" customHeight="1">
      <c r="A449" s="103"/>
      <c r="B449" s="103"/>
      <c r="C449" s="105"/>
      <c r="D449" s="105"/>
      <c r="E449" s="105"/>
      <c r="F449" s="105"/>
      <c r="G449" s="105"/>
      <c r="H449" s="136"/>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3"/>
      <c r="AM449" s="103"/>
      <c r="AN449" s="103"/>
    </row>
    <row r="450" spans="1:40" s="94" customFormat="1" ht="15.75" hidden="1" customHeight="1">
      <c r="A450" s="103"/>
      <c r="B450" s="103"/>
      <c r="C450" s="105"/>
      <c r="D450" s="105"/>
      <c r="E450" s="105"/>
      <c r="F450" s="105"/>
      <c r="G450" s="105"/>
      <c r="H450" s="136"/>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c r="AL450" s="103"/>
      <c r="AM450" s="103"/>
      <c r="AN450" s="103"/>
    </row>
    <row r="451" spans="1:40" s="94" customFormat="1" ht="15.75" hidden="1" customHeight="1">
      <c r="A451" s="103"/>
      <c r="B451" s="103"/>
      <c r="C451" s="105"/>
      <c r="D451" s="105"/>
      <c r="E451" s="105"/>
      <c r="F451" s="105"/>
      <c r="G451" s="105"/>
      <c r="H451" s="136"/>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row>
    <row r="452" spans="1:40" s="94" customFormat="1" ht="15.75" hidden="1" customHeight="1">
      <c r="A452" s="103"/>
      <c r="B452" s="103"/>
      <c r="C452" s="105"/>
      <c r="D452" s="105"/>
      <c r="E452" s="105"/>
      <c r="F452" s="105"/>
      <c r="G452" s="105"/>
      <c r="H452" s="136"/>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3"/>
      <c r="AN452" s="103"/>
    </row>
    <row r="453" spans="1:40" s="94" customFormat="1" ht="15.75" hidden="1" customHeight="1">
      <c r="A453" s="103"/>
      <c r="B453" s="103"/>
      <c r="C453" s="105"/>
      <c r="D453" s="105"/>
      <c r="E453" s="105"/>
      <c r="F453" s="105"/>
      <c r="G453" s="105"/>
      <c r="H453" s="136"/>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row>
    <row r="454" spans="1:40" s="94" customFormat="1" ht="15.75" hidden="1" customHeight="1">
      <c r="A454" s="103"/>
      <c r="B454" s="103"/>
      <c r="C454" s="105"/>
      <c r="D454" s="105"/>
      <c r="E454" s="105"/>
      <c r="F454" s="105"/>
      <c r="G454" s="105"/>
      <c r="H454" s="136"/>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row>
    <row r="455" spans="1:40" s="94" customFormat="1" ht="15.75" hidden="1" customHeight="1">
      <c r="A455" s="103"/>
      <c r="B455" s="103"/>
      <c r="C455" s="105"/>
      <c r="D455" s="105"/>
      <c r="E455" s="105"/>
      <c r="F455" s="105"/>
      <c r="G455" s="105"/>
      <c r="H455" s="136"/>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3"/>
      <c r="AN455" s="103"/>
    </row>
    <row r="456" spans="1:40" s="94" customFormat="1" ht="15.75" hidden="1" customHeight="1">
      <c r="A456" s="103"/>
      <c r="B456" s="103"/>
      <c r="C456" s="105"/>
      <c r="D456" s="105"/>
      <c r="E456" s="105"/>
      <c r="F456" s="105"/>
      <c r="G456" s="105"/>
      <c r="H456" s="136"/>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row>
    <row r="457" spans="1:40" s="94" customFormat="1" ht="15.75" hidden="1" customHeight="1">
      <c r="A457" s="103"/>
      <c r="B457" s="103"/>
      <c r="C457" s="105"/>
      <c r="D457" s="105"/>
      <c r="E457" s="105"/>
      <c r="F457" s="105"/>
      <c r="G457" s="105"/>
      <c r="H457" s="136"/>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row>
    <row r="458" spans="1:40" s="94" customFormat="1" ht="15.75" hidden="1" customHeight="1">
      <c r="A458" s="103"/>
      <c r="B458" s="103"/>
      <c r="C458" s="105"/>
      <c r="D458" s="105"/>
      <c r="E458" s="105"/>
      <c r="F458" s="105"/>
      <c r="G458" s="105"/>
      <c r="H458" s="136"/>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3"/>
      <c r="AL458" s="103"/>
      <c r="AM458" s="103"/>
      <c r="AN458" s="103"/>
    </row>
    <row r="459" spans="1:40" s="94" customFormat="1" ht="15.75" hidden="1" customHeight="1">
      <c r="A459" s="103"/>
      <c r="B459" s="103"/>
      <c r="C459" s="105"/>
      <c r="D459" s="105"/>
      <c r="E459" s="105"/>
      <c r="F459" s="105"/>
      <c r="G459" s="105"/>
      <c r="H459" s="136"/>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row>
    <row r="460" spans="1:40" s="94" customFormat="1" ht="15.75" hidden="1" customHeight="1">
      <c r="A460" s="103"/>
      <c r="B460" s="103"/>
      <c r="C460" s="105"/>
      <c r="D460" s="105"/>
      <c r="E460" s="105"/>
      <c r="F460" s="105"/>
      <c r="G460" s="105"/>
      <c r="H460" s="136"/>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row>
    <row r="461" spans="1:40" s="94" customFormat="1" ht="15.75" hidden="1" customHeight="1">
      <c r="A461" s="103"/>
      <c r="B461" s="103"/>
      <c r="C461" s="105"/>
      <c r="D461" s="105"/>
      <c r="E461" s="105"/>
      <c r="F461" s="105"/>
      <c r="G461" s="105"/>
      <c r="H461" s="136"/>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3"/>
      <c r="AM461" s="103"/>
      <c r="AN461" s="103"/>
    </row>
    <row r="462" spans="1:40" s="94" customFormat="1" ht="15.75" hidden="1" customHeight="1">
      <c r="A462" s="103"/>
      <c r="B462" s="103"/>
      <c r="C462" s="105"/>
      <c r="D462" s="105"/>
      <c r="E462" s="105"/>
      <c r="F462" s="105"/>
      <c r="G462" s="105"/>
      <c r="H462" s="136"/>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row>
    <row r="463" spans="1:40" s="94" customFormat="1" ht="15.75" hidden="1" customHeight="1">
      <c r="A463" s="103"/>
      <c r="B463" s="103"/>
      <c r="C463" s="105"/>
      <c r="D463" s="105"/>
      <c r="E463" s="105"/>
      <c r="F463" s="105"/>
      <c r="G463" s="105"/>
      <c r="H463" s="136"/>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row>
    <row r="464" spans="1:40" s="94" customFormat="1" ht="15.75" hidden="1" customHeight="1">
      <c r="A464" s="103"/>
      <c r="B464" s="103"/>
      <c r="C464" s="105"/>
      <c r="D464" s="105"/>
      <c r="E464" s="105"/>
      <c r="F464" s="105"/>
      <c r="G464" s="105"/>
      <c r="H464" s="136"/>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row>
    <row r="465" spans="1:40" s="94" customFormat="1" ht="15.75" hidden="1" customHeight="1">
      <c r="A465" s="103"/>
      <c r="B465" s="103"/>
      <c r="C465" s="105"/>
      <c r="D465" s="105"/>
      <c r="E465" s="105"/>
      <c r="F465" s="105"/>
      <c r="G465" s="105"/>
      <c r="H465" s="136"/>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row>
    <row r="466" spans="1:40" s="94" customFormat="1" ht="15.75" hidden="1" customHeight="1">
      <c r="A466" s="103"/>
      <c r="B466" s="103"/>
      <c r="C466" s="105"/>
      <c r="D466" s="105"/>
      <c r="E466" s="105"/>
      <c r="F466" s="105"/>
      <c r="G466" s="105"/>
      <c r="H466" s="136"/>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row>
    <row r="467" spans="1:40" s="94" customFormat="1" ht="15.75" hidden="1" customHeight="1">
      <c r="A467" s="103"/>
      <c r="B467" s="103"/>
      <c r="C467" s="105"/>
      <c r="D467" s="105"/>
      <c r="E467" s="105"/>
      <c r="F467" s="105"/>
      <c r="G467" s="105"/>
      <c r="H467" s="136"/>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3"/>
      <c r="AL467" s="103"/>
      <c r="AM467" s="103"/>
      <c r="AN467" s="103"/>
    </row>
    <row r="468" spans="1:40" s="94" customFormat="1" ht="15.75" hidden="1" customHeight="1">
      <c r="A468" s="103"/>
      <c r="B468" s="103"/>
      <c r="C468" s="105"/>
      <c r="D468" s="105"/>
      <c r="E468" s="105"/>
      <c r="F468" s="105"/>
      <c r="G468" s="105"/>
      <c r="H468" s="136"/>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row>
    <row r="469" spans="1:40" s="94" customFormat="1" ht="15.75" hidden="1" customHeight="1">
      <c r="A469" s="103"/>
      <c r="B469" s="103"/>
      <c r="C469" s="105"/>
      <c r="D469" s="105"/>
      <c r="E469" s="105"/>
      <c r="F469" s="105"/>
      <c r="G469" s="105"/>
      <c r="H469" s="136"/>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row>
    <row r="470" spans="1:40" s="94" customFormat="1" ht="15.75" hidden="1" customHeight="1">
      <c r="A470" s="103"/>
      <c r="B470" s="103"/>
      <c r="C470" s="105"/>
      <c r="D470" s="105"/>
      <c r="E470" s="105"/>
      <c r="F470" s="105"/>
      <c r="G470" s="105"/>
      <c r="H470" s="136"/>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row>
    <row r="471" spans="1:40" s="94" customFormat="1" ht="15.75" hidden="1" customHeight="1">
      <c r="A471" s="103"/>
      <c r="B471" s="103"/>
      <c r="C471" s="105"/>
      <c r="D471" s="105"/>
      <c r="E471" s="105"/>
      <c r="F471" s="105"/>
      <c r="G471" s="105"/>
      <c r="H471" s="136"/>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3"/>
      <c r="AL471" s="103"/>
      <c r="AM471" s="103"/>
      <c r="AN471" s="103"/>
    </row>
    <row r="472" spans="1:40" s="94" customFormat="1" ht="15.75" hidden="1" customHeight="1">
      <c r="A472" s="103"/>
      <c r="B472" s="103"/>
      <c r="C472" s="105"/>
      <c r="D472" s="105"/>
      <c r="E472" s="105"/>
      <c r="F472" s="105"/>
      <c r="G472" s="105"/>
      <c r="H472" s="136"/>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3"/>
      <c r="AL472" s="103"/>
      <c r="AM472" s="103"/>
      <c r="AN472" s="103"/>
    </row>
    <row r="473" spans="1:40" s="94" customFormat="1" ht="15.75" hidden="1" customHeight="1">
      <c r="A473" s="103"/>
      <c r="B473" s="103"/>
      <c r="C473" s="105"/>
      <c r="D473" s="105"/>
      <c r="E473" s="105"/>
      <c r="F473" s="105"/>
      <c r="G473" s="105"/>
      <c r="H473" s="136"/>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row>
    <row r="474" spans="1:40" s="94" customFormat="1" ht="15.75" hidden="1" customHeight="1">
      <c r="A474" s="103"/>
      <c r="B474" s="103"/>
      <c r="C474" s="105"/>
      <c r="D474" s="105"/>
      <c r="E474" s="105"/>
      <c r="F474" s="105"/>
      <c r="G474" s="105"/>
      <c r="H474" s="136"/>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row>
    <row r="475" spans="1:40" s="94" customFormat="1" ht="15.75" hidden="1" customHeight="1">
      <c r="A475" s="103"/>
      <c r="B475" s="103"/>
      <c r="C475" s="105"/>
      <c r="D475" s="105"/>
      <c r="E475" s="105"/>
      <c r="F475" s="105"/>
      <c r="G475" s="105"/>
      <c r="H475" s="136"/>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c r="AL475" s="103"/>
      <c r="AM475" s="103"/>
      <c r="AN475" s="103"/>
    </row>
    <row r="476" spans="1:40" s="94" customFormat="1" ht="15.75" hidden="1" customHeight="1">
      <c r="A476" s="103"/>
      <c r="B476" s="103"/>
      <c r="C476" s="105"/>
      <c r="D476" s="105"/>
      <c r="E476" s="105"/>
      <c r="F476" s="105"/>
      <c r="G476" s="105"/>
      <c r="H476" s="136"/>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row>
    <row r="477" spans="1:40" s="94" customFormat="1" ht="15.75" hidden="1" customHeight="1">
      <c r="A477" s="103"/>
      <c r="B477" s="103"/>
      <c r="C477" s="105"/>
      <c r="D477" s="105"/>
      <c r="E477" s="105"/>
      <c r="F477" s="105"/>
      <c r="G477" s="105"/>
      <c r="H477" s="136"/>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3"/>
      <c r="AL477" s="103"/>
      <c r="AM477" s="103"/>
      <c r="AN477" s="103"/>
    </row>
    <row r="478" spans="1:40" s="94" customFormat="1" ht="15.75" hidden="1" customHeight="1">
      <c r="A478" s="103"/>
      <c r="B478" s="103"/>
      <c r="C478" s="105"/>
      <c r="D478" s="105"/>
      <c r="E478" s="105"/>
      <c r="F478" s="105"/>
      <c r="G478" s="105"/>
      <c r="H478" s="136"/>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c r="AL478" s="103"/>
      <c r="AM478" s="103"/>
      <c r="AN478" s="103"/>
    </row>
    <row r="479" spans="1:40" s="94" customFormat="1" ht="15.75" hidden="1" customHeight="1">
      <c r="A479" s="103"/>
      <c r="B479" s="103"/>
      <c r="C479" s="105"/>
      <c r="D479" s="105"/>
      <c r="E479" s="105"/>
      <c r="F479" s="105"/>
      <c r="G479" s="105"/>
      <c r="H479" s="136"/>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row>
    <row r="480" spans="1:40" s="94" customFormat="1" ht="15.75" hidden="1" customHeight="1">
      <c r="A480" s="103"/>
      <c r="B480" s="103"/>
      <c r="C480" s="105"/>
      <c r="D480" s="105"/>
      <c r="E480" s="105"/>
      <c r="F480" s="105"/>
      <c r="G480" s="105"/>
      <c r="H480" s="136"/>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3"/>
      <c r="AL480" s="103"/>
      <c r="AM480" s="103"/>
      <c r="AN480" s="103"/>
    </row>
    <row r="481" spans="1:40" s="94" customFormat="1" ht="15.75" hidden="1" customHeight="1">
      <c r="A481" s="103"/>
      <c r="B481" s="103"/>
      <c r="C481" s="105"/>
      <c r="D481" s="105"/>
      <c r="E481" s="105"/>
      <c r="F481" s="105"/>
      <c r="G481" s="105"/>
      <c r="H481" s="136"/>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row>
    <row r="482" spans="1:40" s="94" customFormat="1" ht="15.75" hidden="1" customHeight="1">
      <c r="A482" s="103"/>
      <c r="B482" s="103"/>
      <c r="C482" s="105"/>
      <c r="D482" s="105"/>
      <c r="E482" s="105"/>
      <c r="F482" s="105"/>
      <c r="G482" s="105"/>
      <c r="H482" s="136"/>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row>
    <row r="483" spans="1:40" s="94" customFormat="1" ht="15.75" hidden="1" customHeight="1">
      <c r="A483" s="103"/>
      <c r="B483" s="103"/>
      <c r="C483" s="105"/>
      <c r="D483" s="105"/>
      <c r="E483" s="105"/>
      <c r="F483" s="105"/>
      <c r="G483" s="105"/>
      <c r="H483" s="136"/>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row>
    <row r="484" spans="1:40" s="94" customFormat="1" ht="15.75" hidden="1" customHeight="1">
      <c r="A484" s="103"/>
      <c r="B484" s="103"/>
      <c r="C484" s="105"/>
      <c r="D484" s="105"/>
      <c r="E484" s="105"/>
      <c r="F484" s="105"/>
      <c r="G484" s="105"/>
      <c r="H484" s="136"/>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row>
    <row r="485" spans="1:40" s="94" customFormat="1" ht="15.75" hidden="1" customHeight="1">
      <c r="A485" s="103"/>
      <c r="B485" s="103"/>
      <c r="C485" s="105"/>
      <c r="D485" s="105"/>
      <c r="E485" s="105"/>
      <c r="F485" s="105"/>
      <c r="G485" s="105"/>
      <c r="H485" s="136"/>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3"/>
      <c r="AL485" s="103"/>
      <c r="AM485" s="103"/>
      <c r="AN485" s="103"/>
    </row>
    <row r="486" spans="1:40" s="94" customFormat="1" ht="15.75" hidden="1" customHeight="1">
      <c r="A486" s="103"/>
      <c r="B486" s="103"/>
      <c r="C486" s="105"/>
      <c r="D486" s="105"/>
      <c r="E486" s="105"/>
      <c r="F486" s="105"/>
      <c r="G486" s="105"/>
      <c r="H486" s="136"/>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row>
    <row r="487" spans="1:40" s="94" customFormat="1" ht="15.75" hidden="1" customHeight="1">
      <c r="A487" s="103"/>
      <c r="B487" s="103"/>
      <c r="C487" s="105"/>
      <c r="D487" s="105"/>
      <c r="E487" s="105"/>
      <c r="F487" s="105"/>
      <c r="G487" s="105"/>
      <c r="H487" s="136"/>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row>
    <row r="488" spans="1:40" s="94" customFormat="1" ht="15.75" hidden="1" customHeight="1">
      <c r="A488" s="103"/>
      <c r="B488" s="103"/>
      <c r="C488" s="105"/>
      <c r="D488" s="105"/>
      <c r="E488" s="105"/>
      <c r="F488" s="105"/>
      <c r="G488" s="105"/>
      <c r="H488" s="136"/>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c r="AL488" s="103"/>
      <c r="AM488" s="103"/>
      <c r="AN488" s="103"/>
    </row>
    <row r="489" spans="1:40" s="94" customFormat="1" ht="15.75" hidden="1" customHeight="1">
      <c r="A489" s="103"/>
      <c r="B489" s="103"/>
      <c r="C489" s="105"/>
      <c r="D489" s="105"/>
      <c r="E489" s="105"/>
      <c r="F489" s="105"/>
      <c r="G489" s="105"/>
      <c r="H489" s="136"/>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3"/>
      <c r="AL489" s="103"/>
      <c r="AM489" s="103"/>
      <c r="AN489" s="103"/>
    </row>
    <row r="490" spans="1:40" s="94" customFormat="1" ht="15.75" hidden="1" customHeight="1">
      <c r="A490" s="103"/>
      <c r="B490" s="103"/>
      <c r="C490" s="105"/>
      <c r="D490" s="105"/>
      <c r="E490" s="105"/>
      <c r="F490" s="105"/>
      <c r="G490" s="105"/>
      <c r="H490" s="136"/>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3"/>
      <c r="AL490" s="103"/>
      <c r="AM490" s="103"/>
      <c r="AN490" s="103"/>
    </row>
    <row r="491" spans="1:40" s="94" customFormat="1" ht="15.75" hidden="1" customHeight="1">
      <c r="A491" s="103"/>
      <c r="B491" s="103"/>
      <c r="C491" s="105"/>
      <c r="D491" s="105"/>
      <c r="E491" s="105"/>
      <c r="F491" s="105"/>
      <c r="G491" s="105"/>
      <c r="H491" s="136"/>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c r="AL491" s="103"/>
      <c r="AM491" s="103"/>
      <c r="AN491" s="103"/>
    </row>
    <row r="492" spans="1:40" s="94" customFormat="1" ht="15.75" hidden="1" customHeight="1">
      <c r="A492" s="103"/>
      <c r="B492" s="103"/>
      <c r="C492" s="105"/>
      <c r="D492" s="105"/>
      <c r="E492" s="105"/>
      <c r="F492" s="105"/>
      <c r="G492" s="105"/>
      <c r="H492" s="136"/>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c r="AL492" s="103"/>
      <c r="AM492" s="103"/>
      <c r="AN492" s="103"/>
    </row>
    <row r="493" spans="1:40" s="94" customFormat="1" ht="15.75" hidden="1" customHeight="1">
      <c r="A493" s="103"/>
      <c r="B493" s="103"/>
      <c r="C493" s="105"/>
      <c r="D493" s="105"/>
      <c r="E493" s="105"/>
      <c r="F493" s="105"/>
      <c r="G493" s="105"/>
      <c r="H493" s="136"/>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3"/>
      <c r="AL493" s="103"/>
      <c r="AM493" s="103"/>
      <c r="AN493" s="103"/>
    </row>
    <row r="494" spans="1:40" s="94" customFormat="1" ht="15.75" hidden="1" customHeight="1">
      <c r="A494" s="103"/>
      <c r="B494" s="103"/>
      <c r="C494" s="105"/>
      <c r="D494" s="105"/>
      <c r="E494" s="105"/>
      <c r="F494" s="105"/>
      <c r="G494" s="105"/>
      <c r="H494" s="136"/>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3"/>
      <c r="AL494" s="103"/>
      <c r="AM494" s="103"/>
      <c r="AN494" s="103"/>
    </row>
    <row r="495" spans="1:40" s="94" customFormat="1" ht="15.75" hidden="1" customHeight="1">
      <c r="A495" s="103"/>
      <c r="B495" s="103"/>
      <c r="C495" s="105"/>
      <c r="D495" s="105"/>
      <c r="E495" s="105"/>
      <c r="F495" s="105"/>
      <c r="G495" s="105"/>
      <c r="H495" s="136"/>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c r="AL495" s="103"/>
      <c r="AM495" s="103"/>
      <c r="AN495" s="103"/>
    </row>
    <row r="496" spans="1:40" s="94" customFormat="1" ht="15.75" hidden="1" customHeight="1">
      <c r="A496" s="103"/>
      <c r="B496" s="103"/>
      <c r="C496" s="105"/>
      <c r="D496" s="105"/>
      <c r="E496" s="105"/>
      <c r="F496" s="105"/>
      <c r="G496" s="105"/>
      <c r="H496" s="136"/>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3"/>
      <c r="AL496" s="103"/>
      <c r="AM496" s="103"/>
      <c r="AN496" s="103"/>
    </row>
    <row r="497" spans="1:40" s="94" customFormat="1" ht="15.75" hidden="1" customHeight="1">
      <c r="A497" s="103"/>
      <c r="B497" s="103"/>
      <c r="C497" s="105"/>
      <c r="D497" s="105"/>
      <c r="E497" s="105"/>
      <c r="F497" s="105"/>
      <c r="G497" s="105"/>
      <c r="H497" s="136"/>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row>
    <row r="498" spans="1:40" s="94" customFormat="1" ht="15.75" hidden="1" customHeight="1">
      <c r="A498" s="103"/>
      <c r="B498" s="103"/>
      <c r="C498" s="105"/>
      <c r="D498" s="105"/>
      <c r="E498" s="105"/>
      <c r="F498" s="105"/>
      <c r="G498" s="105"/>
      <c r="H498" s="136"/>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c r="AM498" s="103"/>
      <c r="AN498" s="103"/>
    </row>
    <row r="499" spans="1:40" s="94" customFormat="1" ht="15.75" hidden="1" customHeight="1">
      <c r="A499" s="103"/>
      <c r="B499" s="103"/>
      <c r="C499" s="105"/>
      <c r="D499" s="105"/>
      <c r="E499" s="105"/>
      <c r="F499" s="105"/>
      <c r="G499" s="105"/>
      <c r="H499" s="136"/>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row>
    <row r="500" spans="1:40" s="94" customFormat="1" ht="15.75" hidden="1" customHeight="1">
      <c r="A500" s="103"/>
      <c r="B500" s="103"/>
      <c r="C500" s="105"/>
      <c r="D500" s="105"/>
      <c r="E500" s="105"/>
      <c r="F500" s="105"/>
      <c r="G500" s="105"/>
      <c r="H500" s="136"/>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row>
    <row r="501" spans="1:40" s="94" customFormat="1" ht="15.75" hidden="1" customHeight="1">
      <c r="A501" s="103"/>
      <c r="B501" s="103"/>
      <c r="C501" s="105"/>
      <c r="D501" s="105"/>
      <c r="E501" s="105"/>
      <c r="F501" s="105"/>
      <c r="G501" s="105"/>
      <c r="H501" s="136"/>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3"/>
      <c r="AK501" s="103"/>
      <c r="AL501" s="103"/>
      <c r="AM501" s="103"/>
      <c r="AN501" s="103"/>
    </row>
    <row r="502" spans="1:40" s="94" customFormat="1" ht="15.75" hidden="1" customHeight="1">
      <c r="A502" s="103"/>
      <c r="B502" s="103"/>
      <c r="C502" s="105"/>
      <c r="D502" s="105"/>
      <c r="E502" s="105"/>
      <c r="F502" s="105"/>
      <c r="G502" s="105"/>
      <c r="H502" s="136"/>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row>
    <row r="503" spans="1:40" s="94" customFormat="1" ht="15.75" hidden="1" customHeight="1">
      <c r="A503" s="103"/>
      <c r="B503" s="103"/>
      <c r="C503" s="105"/>
      <c r="D503" s="105"/>
      <c r="E503" s="105"/>
      <c r="F503" s="105"/>
      <c r="G503" s="105"/>
      <c r="H503" s="136"/>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row>
    <row r="504" spans="1:40" s="94" customFormat="1" ht="15.75" hidden="1" customHeight="1">
      <c r="A504" s="103"/>
      <c r="B504" s="103"/>
      <c r="C504" s="105"/>
      <c r="D504" s="105"/>
      <c r="E504" s="105"/>
      <c r="F504" s="105"/>
      <c r="G504" s="105"/>
      <c r="H504" s="136"/>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row>
    <row r="505" spans="1:40" s="94" customFormat="1" ht="15.75" hidden="1" customHeight="1">
      <c r="A505" s="103"/>
      <c r="B505" s="103"/>
      <c r="C505" s="105"/>
      <c r="D505" s="105"/>
      <c r="E505" s="105"/>
      <c r="F505" s="105"/>
      <c r="G505" s="105"/>
      <c r="H505" s="136"/>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row>
    <row r="506" spans="1:40" s="94" customFormat="1" ht="15.75" hidden="1" customHeight="1">
      <c r="A506" s="103"/>
      <c r="B506" s="103"/>
      <c r="C506" s="105"/>
      <c r="D506" s="105"/>
      <c r="E506" s="105"/>
      <c r="F506" s="105"/>
      <c r="G506" s="105"/>
      <c r="H506" s="136"/>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row>
    <row r="507" spans="1:40" s="94" customFormat="1" ht="15.75" hidden="1" customHeight="1">
      <c r="A507" s="103"/>
      <c r="B507" s="103"/>
      <c r="C507" s="105"/>
      <c r="D507" s="105"/>
      <c r="E507" s="105"/>
      <c r="F507" s="105"/>
      <c r="G507" s="105"/>
      <c r="H507" s="136"/>
      <c r="I507" s="103"/>
      <c r="J507" s="103"/>
      <c r="K507" s="103"/>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c r="AI507" s="103"/>
      <c r="AJ507" s="103"/>
      <c r="AK507" s="103"/>
      <c r="AL507" s="103"/>
      <c r="AM507" s="103"/>
      <c r="AN507" s="103"/>
    </row>
    <row r="508" spans="1:40" s="94" customFormat="1" ht="15.75" hidden="1" customHeight="1">
      <c r="A508" s="103"/>
      <c r="B508" s="103"/>
      <c r="C508" s="105"/>
      <c r="D508" s="105"/>
      <c r="E508" s="105"/>
      <c r="F508" s="105"/>
      <c r="G508" s="105"/>
      <c r="H508" s="136"/>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row>
    <row r="509" spans="1:40" s="94" customFormat="1" ht="15.75" hidden="1" customHeight="1">
      <c r="A509" s="103"/>
      <c r="B509" s="103"/>
      <c r="C509" s="105"/>
      <c r="D509" s="105"/>
      <c r="E509" s="105"/>
      <c r="F509" s="105"/>
      <c r="G509" s="105"/>
      <c r="H509" s="136"/>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row>
    <row r="510" spans="1:40" s="94" customFormat="1" ht="15.75" hidden="1" customHeight="1">
      <c r="A510" s="103"/>
      <c r="B510" s="103"/>
      <c r="C510" s="105"/>
      <c r="D510" s="105"/>
      <c r="E510" s="105"/>
      <c r="F510" s="105"/>
      <c r="G510" s="105"/>
      <c r="H510" s="136"/>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c r="AL510" s="103"/>
      <c r="AM510" s="103"/>
      <c r="AN510" s="103"/>
    </row>
    <row r="511" spans="1:40" s="94" customFormat="1" ht="15.75" hidden="1" customHeight="1">
      <c r="A511" s="103"/>
      <c r="B511" s="103"/>
      <c r="C511" s="105"/>
      <c r="D511" s="105"/>
      <c r="E511" s="105"/>
      <c r="F511" s="105"/>
      <c r="G511" s="105"/>
      <c r="H511" s="136"/>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row>
    <row r="512" spans="1:40" s="94" customFormat="1" ht="15.75" hidden="1" customHeight="1">
      <c r="A512" s="103"/>
      <c r="B512" s="103"/>
      <c r="C512" s="105"/>
      <c r="D512" s="105"/>
      <c r="E512" s="105"/>
      <c r="F512" s="105"/>
      <c r="G512" s="105"/>
      <c r="H512" s="136"/>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row>
    <row r="513" spans="1:40" s="94" customFormat="1" ht="15.75" hidden="1" customHeight="1">
      <c r="A513" s="103"/>
      <c r="B513" s="103"/>
      <c r="C513" s="105"/>
      <c r="D513" s="105"/>
      <c r="E513" s="105"/>
      <c r="F513" s="105"/>
      <c r="G513" s="105"/>
      <c r="H513" s="136"/>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row>
    <row r="514" spans="1:40" s="94" customFormat="1" ht="15.75" hidden="1" customHeight="1">
      <c r="A514" s="103"/>
      <c r="B514" s="103"/>
      <c r="C514" s="105"/>
      <c r="D514" s="105"/>
      <c r="E514" s="105"/>
      <c r="F514" s="105"/>
      <c r="G514" s="105"/>
      <c r="H514" s="136"/>
      <c r="I514" s="103"/>
      <c r="J514" s="103"/>
      <c r="K514" s="103"/>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c r="AI514" s="103"/>
      <c r="AJ514" s="103"/>
      <c r="AK514" s="103"/>
      <c r="AL514" s="103"/>
      <c r="AM514" s="103"/>
      <c r="AN514" s="103"/>
    </row>
    <row r="515" spans="1:40" s="94" customFormat="1" ht="15.75" hidden="1" customHeight="1">
      <c r="A515" s="103"/>
      <c r="B515" s="103"/>
      <c r="C515" s="105"/>
      <c r="D515" s="105"/>
      <c r="E515" s="105"/>
      <c r="F515" s="105"/>
      <c r="G515" s="105"/>
      <c r="H515" s="136"/>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row>
    <row r="516" spans="1:40" s="94" customFormat="1" ht="15.75" hidden="1" customHeight="1">
      <c r="A516" s="103"/>
      <c r="B516" s="103"/>
      <c r="C516" s="105"/>
      <c r="D516" s="105"/>
      <c r="E516" s="105"/>
      <c r="F516" s="105"/>
      <c r="G516" s="105"/>
      <c r="H516" s="136"/>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row>
    <row r="517" spans="1:40" s="94" customFormat="1" ht="15.75" hidden="1" customHeight="1">
      <c r="A517" s="103"/>
      <c r="B517" s="103"/>
      <c r="C517" s="105"/>
      <c r="D517" s="105"/>
      <c r="E517" s="105"/>
      <c r="F517" s="105"/>
      <c r="G517" s="105"/>
      <c r="H517" s="136"/>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row>
    <row r="518" spans="1:40" s="94" customFormat="1" ht="15.75" hidden="1" customHeight="1">
      <c r="A518" s="103"/>
      <c r="B518" s="103"/>
      <c r="C518" s="105"/>
      <c r="D518" s="105"/>
      <c r="E518" s="105"/>
      <c r="F518" s="105"/>
      <c r="G518" s="105"/>
      <c r="H518" s="136"/>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row>
    <row r="519" spans="1:40" s="94" customFormat="1" ht="15.75" hidden="1" customHeight="1">
      <c r="A519" s="103"/>
      <c r="B519" s="103"/>
      <c r="C519" s="105"/>
      <c r="D519" s="105"/>
      <c r="E519" s="105"/>
      <c r="F519" s="105"/>
      <c r="G519" s="105"/>
      <c r="H519" s="136"/>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row>
    <row r="520" spans="1:40" s="94" customFormat="1" ht="15.75" hidden="1" customHeight="1">
      <c r="A520" s="103"/>
      <c r="B520" s="103"/>
      <c r="C520" s="105"/>
      <c r="D520" s="105"/>
      <c r="E520" s="105"/>
      <c r="F520" s="105"/>
      <c r="G520" s="105"/>
      <c r="H520" s="136"/>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row>
    <row r="521" spans="1:40" s="94" customFormat="1" ht="15.75" hidden="1" customHeight="1">
      <c r="A521" s="103"/>
      <c r="B521" s="103"/>
      <c r="C521" s="105"/>
      <c r="D521" s="105"/>
      <c r="E521" s="105"/>
      <c r="F521" s="105"/>
      <c r="G521" s="105"/>
      <c r="H521" s="136"/>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c r="AL521" s="103"/>
      <c r="AM521" s="103"/>
      <c r="AN521" s="103"/>
    </row>
    <row r="522" spans="1:40" s="94" customFormat="1" ht="15.75" hidden="1" customHeight="1">
      <c r="A522" s="103"/>
      <c r="B522" s="103"/>
      <c r="C522" s="105"/>
      <c r="D522" s="105"/>
      <c r="E522" s="105"/>
      <c r="F522" s="105"/>
      <c r="G522" s="105"/>
      <c r="H522" s="136"/>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row>
    <row r="523" spans="1:40" s="94" customFormat="1" ht="15.75" hidden="1" customHeight="1">
      <c r="A523" s="103"/>
      <c r="B523" s="103"/>
      <c r="C523" s="105"/>
      <c r="D523" s="105"/>
      <c r="E523" s="105"/>
      <c r="F523" s="105"/>
      <c r="G523" s="105"/>
      <c r="H523" s="136"/>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c r="AI523" s="103"/>
      <c r="AJ523" s="103"/>
      <c r="AK523" s="103"/>
      <c r="AL523" s="103"/>
      <c r="AM523" s="103"/>
      <c r="AN523" s="103"/>
    </row>
    <row r="524" spans="1:40" s="94" customFormat="1" ht="15.75" hidden="1" customHeight="1">
      <c r="A524" s="103"/>
      <c r="B524" s="103"/>
      <c r="C524" s="105"/>
      <c r="D524" s="105"/>
      <c r="E524" s="105"/>
      <c r="F524" s="105"/>
      <c r="G524" s="105"/>
      <c r="H524" s="136"/>
      <c r="I524" s="103"/>
      <c r="J524" s="103"/>
      <c r="K524" s="103"/>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c r="AI524" s="103"/>
      <c r="AJ524" s="103"/>
      <c r="AK524" s="103"/>
      <c r="AL524" s="103"/>
      <c r="AM524" s="103"/>
      <c r="AN524" s="103"/>
    </row>
    <row r="525" spans="1:40" s="94" customFormat="1" ht="15.75" hidden="1" customHeight="1">
      <c r="A525" s="103"/>
      <c r="B525" s="103"/>
      <c r="C525" s="105"/>
      <c r="D525" s="105"/>
      <c r="E525" s="105"/>
      <c r="F525" s="105"/>
      <c r="G525" s="105"/>
      <c r="H525" s="136"/>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row>
    <row r="526" spans="1:40" s="94" customFormat="1" ht="15.75" hidden="1" customHeight="1">
      <c r="A526" s="103"/>
      <c r="B526" s="103"/>
      <c r="C526" s="105"/>
      <c r="D526" s="105"/>
      <c r="E526" s="105"/>
      <c r="F526" s="105"/>
      <c r="G526" s="105"/>
      <c r="H526" s="136"/>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row>
    <row r="527" spans="1:40" s="94" customFormat="1" ht="15.75" hidden="1" customHeight="1">
      <c r="A527" s="103"/>
      <c r="B527" s="103"/>
      <c r="C527" s="105"/>
      <c r="D527" s="105"/>
      <c r="E527" s="105"/>
      <c r="F527" s="105"/>
      <c r="G527" s="105"/>
      <c r="H527" s="136"/>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row>
    <row r="528" spans="1:40" s="94" customFormat="1" ht="15.75" hidden="1" customHeight="1">
      <c r="A528" s="103"/>
      <c r="B528" s="103"/>
      <c r="C528" s="105"/>
      <c r="D528" s="105"/>
      <c r="E528" s="105"/>
      <c r="F528" s="105"/>
      <c r="G528" s="105"/>
      <c r="H528" s="136"/>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3"/>
      <c r="AN528" s="103"/>
    </row>
    <row r="529" spans="1:40" s="94" customFormat="1" ht="15.75" hidden="1" customHeight="1">
      <c r="A529" s="103"/>
      <c r="B529" s="103"/>
      <c r="C529" s="105"/>
      <c r="D529" s="105"/>
      <c r="E529" s="105"/>
      <c r="F529" s="105"/>
      <c r="G529" s="105"/>
      <c r="H529" s="136"/>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row>
    <row r="530" spans="1:40" s="94" customFormat="1" ht="15.75" hidden="1" customHeight="1">
      <c r="A530" s="103"/>
      <c r="B530" s="103"/>
      <c r="C530" s="105"/>
      <c r="D530" s="105"/>
      <c r="E530" s="105"/>
      <c r="F530" s="105"/>
      <c r="G530" s="105"/>
      <c r="H530" s="136"/>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row>
    <row r="531" spans="1:40" s="94" customFormat="1" ht="15.75" hidden="1" customHeight="1">
      <c r="A531" s="103"/>
      <c r="B531" s="103"/>
      <c r="C531" s="105"/>
      <c r="D531" s="105"/>
      <c r="E531" s="105"/>
      <c r="F531" s="105"/>
      <c r="G531" s="105"/>
      <c r="H531" s="136"/>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c r="AM531" s="103"/>
      <c r="AN531" s="103"/>
    </row>
    <row r="532" spans="1:40" s="94" customFormat="1" ht="15.75" hidden="1" customHeight="1">
      <c r="A532" s="103"/>
      <c r="B532" s="103"/>
      <c r="C532" s="105"/>
      <c r="D532" s="105"/>
      <c r="E532" s="105"/>
      <c r="F532" s="105"/>
      <c r="G532" s="105"/>
      <c r="H532" s="136"/>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c r="AI532" s="103"/>
      <c r="AJ532" s="103"/>
      <c r="AK532" s="103"/>
      <c r="AL532" s="103"/>
      <c r="AM532" s="103"/>
      <c r="AN532" s="103"/>
    </row>
    <row r="533" spans="1:40" s="94" customFormat="1" ht="15.75" hidden="1" customHeight="1">
      <c r="A533" s="103"/>
      <c r="B533" s="103"/>
      <c r="C533" s="105"/>
      <c r="D533" s="105"/>
      <c r="E533" s="105"/>
      <c r="F533" s="105"/>
      <c r="G533" s="105"/>
      <c r="H533" s="136"/>
      <c r="I533" s="103"/>
      <c r="J533" s="103"/>
      <c r="K533" s="103"/>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c r="AG533" s="103"/>
      <c r="AH533" s="103"/>
      <c r="AI533" s="103"/>
      <c r="AJ533" s="103"/>
      <c r="AK533" s="103"/>
      <c r="AL533" s="103"/>
      <c r="AM533" s="103"/>
      <c r="AN533" s="103"/>
    </row>
    <row r="534" spans="1:40" s="94" customFormat="1" ht="15.75" hidden="1" customHeight="1">
      <c r="A534" s="103"/>
      <c r="B534" s="103"/>
      <c r="C534" s="105"/>
      <c r="D534" s="105"/>
      <c r="E534" s="105"/>
      <c r="F534" s="105"/>
      <c r="G534" s="105"/>
      <c r="H534" s="136"/>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3"/>
      <c r="AK534" s="103"/>
      <c r="AL534" s="103"/>
      <c r="AM534" s="103"/>
      <c r="AN534" s="103"/>
    </row>
    <row r="535" spans="1:40" s="94" customFormat="1" ht="15.75" hidden="1" customHeight="1">
      <c r="A535" s="103"/>
      <c r="B535" s="103"/>
      <c r="C535" s="105"/>
      <c r="D535" s="105"/>
      <c r="E535" s="105"/>
      <c r="F535" s="105"/>
      <c r="G535" s="105"/>
      <c r="H535" s="136"/>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row>
    <row r="536" spans="1:40" s="94" customFormat="1" ht="15.75" hidden="1" customHeight="1">
      <c r="A536" s="103"/>
      <c r="B536" s="103"/>
      <c r="C536" s="105"/>
      <c r="D536" s="105"/>
      <c r="E536" s="105"/>
      <c r="F536" s="105"/>
      <c r="G536" s="105"/>
      <c r="H536" s="136"/>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row>
    <row r="537" spans="1:40" s="94" customFormat="1" ht="15.75" hidden="1" customHeight="1">
      <c r="A537" s="103"/>
      <c r="B537" s="103"/>
      <c r="C537" s="105"/>
      <c r="D537" s="105"/>
      <c r="E537" s="105"/>
      <c r="F537" s="105"/>
      <c r="G537" s="105"/>
      <c r="H537" s="136"/>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row>
    <row r="538" spans="1:40" s="94" customFormat="1" ht="15.75" hidden="1" customHeight="1">
      <c r="A538" s="103"/>
      <c r="B538" s="103"/>
      <c r="C538" s="105"/>
      <c r="D538" s="105"/>
      <c r="E538" s="105"/>
      <c r="F538" s="105"/>
      <c r="G538" s="105"/>
      <c r="H538" s="136"/>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103"/>
      <c r="AJ538" s="103"/>
      <c r="AK538" s="103"/>
      <c r="AL538" s="103"/>
      <c r="AM538" s="103"/>
      <c r="AN538" s="103"/>
    </row>
    <row r="539" spans="1:40" s="94" customFormat="1" ht="15.75" hidden="1" customHeight="1">
      <c r="A539" s="103"/>
      <c r="B539" s="103"/>
      <c r="C539" s="105"/>
      <c r="D539" s="105"/>
      <c r="E539" s="105"/>
      <c r="F539" s="105"/>
      <c r="G539" s="105"/>
      <c r="H539" s="136"/>
      <c r="I539" s="103"/>
      <c r="J539" s="103"/>
      <c r="K539" s="103"/>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c r="AI539" s="103"/>
      <c r="AJ539" s="103"/>
      <c r="AK539" s="103"/>
      <c r="AL539" s="103"/>
      <c r="AM539" s="103"/>
      <c r="AN539" s="103"/>
    </row>
    <row r="540" spans="1:40" s="94" customFormat="1" ht="15.75" hidden="1" customHeight="1">
      <c r="A540" s="103"/>
      <c r="B540" s="103"/>
      <c r="C540" s="105"/>
      <c r="D540" s="105"/>
      <c r="E540" s="105"/>
      <c r="F540" s="105"/>
      <c r="G540" s="105"/>
      <c r="H540" s="136"/>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row>
    <row r="541" spans="1:40" s="94" customFormat="1" ht="15.75" hidden="1" customHeight="1">
      <c r="A541" s="103"/>
      <c r="B541" s="103"/>
      <c r="C541" s="105"/>
      <c r="D541" s="105"/>
      <c r="E541" s="105"/>
      <c r="F541" s="105"/>
      <c r="G541" s="105"/>
      <c r="H541" s="136"/>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103"/>
      <c r="AJ541" s="103"/>
      <c r="AK541" s="103"/>
      <c r="AL541" s="103"/>
      <c r="AM541" s="103"/>
      <c r="AN541" s="103"/>
    </row>
    <row r="542" spans="1:40" s="94" customFormat="1" ht="15.75" hidden="1" customHeight="1">
      <c r="A542" s="103"/>
      <c r="B542" s="103"/>
      <c r="C542" s="105"/>
      <c r="D542" s="105"/>
      <c r="E542" s="105"/>
      <c r="F542" s="105"/>
      <c r="G542" s="105"/>
      <c r="H542" s="136"/>
      <c r="I542" s="103"/>
      <c r="J542" s="103"/>
      <c r="K542" s="103"/>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c r="AI542" s="103"/>
      <c r="AJ542" s="103"/>
      <c r="AK542" s="103"/>
      <c r="AL542" s="103"/>
      <c r="AM542" s="103"/>
      <c r="AN542" s="103"/>
    </row>
    <row r="543" spans="1:40" s="94" customFormat="1" ht="15.75" hidden="1" customHeight="1">
      <c r="A543" s="103"/>
      <c r="B543" s="103"/>
      <c r="C543" s="105"/>
      <c r="D543" s="105"/>
      <c r="E543" s="105"/>
      <c r="F543" s="105"/>
      <c r="G543" s="105"/>
      <c r="H543" s="136"/>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row>
    <row r="544" spans="1:40" s="94" customFormat="1" ht="15.75" hidden="1" customHeight="1">
      <c r="A544" s="103"/>
      <c r="B544" s="103"/>
      <c r="C544" s="105"/>
      <c r="D544" s="105"/>
      <c r="E544" s="105"/>
      <c r="F544" s="105"/>
      <c r="G544" s="105"/>
      <c r="H544" s="136"/>
      <c r="I544" s="103"/>
      <c r="J544" s="103"/>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c r="AM544" s="103"/>
      <c r="AN544" s="103"/>
    </row>
    <row r="545" spans="1:40" s="94" customFormat="1" ht="15.75" hidden="1" customHeight="1">
      <c r="A545" s="103"/>
      <c r="B545" s="103"/>
      <c r="C545" s="105"/>
      <c r="D545" s="105"/>
      <c r="E545" s="105"/>
      <c r="F545" s="105"/>
      <c r="G545" s="105"/>
      <c r="H545" s="136"/>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row>
    <row r="546" spans="1:40" s="94" customFormat="1" ht="15.75" hidden="1" customHeight="1">
      <c r="A546" s="103"/>
      <c r="B546" s="103"/>
      <c r="C546" s="105"/>
      <c r="D546" s="105"/>
      <c r="E546" s="105"/>
      <c r="F546" s="105"/>
      <c r="G546" s="105"/>
      <c r="H546" s="136"/>
      <c r="I546" s="103"/>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103"/>
      <c r="AJ546" s="103"/>
      <c r="AK546" s="103"/>
      <c r="AL546" s="103"/>
      <c r="AM546" s="103"/>
      <c r="AN546" s="103"/>
    </row>
    <row r="547" spans="1:40" s="94" customFormat="1" ht="15.75" hidden="1" customHeight="1">
      <c r="A547" s="103"/>
      <c r="B547" s="103"/>
      <c r="C547" s="105"/>
      <c r="D547" s="105"/>
      <c r="E547" s="105"/>
      <c r="F547" s="105"/>
      <c r="G547" s="105"/>
      <c r="H547" s="136"/>
      <c r="I547" s="103"/>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c r="AL547" s="103"/>
      <c r="AM547" s="103"/>
      <c r="AN547" s="103"/>
    </row>
    <row r="548" spans="1:40" s="94" customFormat="1" ht="15.75" hidden="1" customHeight="1">
      <c r="A548" s="103"/>
      <c r="B548" s="103"/>
      <c r="C548" s="105"/>
      <c r="D548" s="105"/>
      <c r="E548" s="105"/>
      <c r="F548" s="105"/>
      <c r="G548" s="105"/>
      <c r="H548" s="136"/>
      <c r="I548" s="103"/>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c r="AL548" s="103"/>
      <c r="AM548" s="103"/>
      <c r="AN548" s="103"/>
    </row>
    <row r="549" spans="1:40" s="94" customFormat="1" ht="15.75" hidden="1" customHeight="1">
      <c r="A549" s="103"/>
      <c r="B549" s="103"/>
      <c r="C549" s="105"/>
      <c r="D549" s="105"/>
      <c r="E549" s="105"/>
      <c r="F549" s="105"/>
      <c r="G549" s="105"/>
      <c r="H549" s="136"/>
      <c r="I549" s="103"/>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3"/>
      <c r="AM549" s="103"/>
      <c r="AN549" s="103"/>
    </row>
    <row r="550" spans="1:40" s="94" customFormat="1" ht="15.75" hidden="1" customHeight="1">
      <c r="A550" s="103"/>
      <c r="B550" s="103"/>
      <c r="C550" s="105"/>
      <c r="D550" s="105"/>
      <c r="E550" s="105"/>
      <c r="F550" s="105"/>
      <c r="G550" s="105"/>
      <c r="H550" s="136"/>
      <c r="I550" s="103"/>
      <c r="J550" s="103"/>
      <c r="K550" s="103"/>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c r="AI550" s="103"/>
      <c r="AJ550" s="103"/>
      <c r="AK550" s="103"/>
      <c r="AL550" s="103"/>
      <c r="AM550" s="103"/>
      <c r="AN550" s="103"/>
    </row>
    <row r="551" spans="1:40" s="94" customFormat="1" ht="15.75" hidden="1" customHeight="1">
      <c r="A551" s="103"/>
      <c r="B551" s="103"/>
      <c r="C551" s="105"/>
      <c r="D551" s="105"/>
      <c r="E551" s="105"/>
      <c r="F551" s="105"/>
      <c r="G551" s="105"/>
      <c r="H551" s="136"/>
      <c r="I551" s="103"/>
      <c r="J551" s="103"/>
      <c r="K551" s="103"/>
      <c r="L551" s="103"/>
      <c r="M551" s="103"/>
      <c r="N551" s="103"/>
      <c r="O551" s="103"/>
      <c r="P551" s="103"/>
      <c r="Q551" s="103"/>
      <c r="R551" s="103"/>
      <c r="S551" s="103"/>
      <c r="T551" s="103"/>
      <c r="U551" s="103"/>
      <c r="V551" s="103"/>
      <c r="W551" s="103"/>
      <c r="X551" s="103"/>
      <c r="Y551" s="103"/>
      <c r="Z551" s="103"/>
      <c r="AA551" s="103"/>
      <c r="AB551" s="103"/>
      <c r="AC551" s="103"/>
      <c r="AD551" s="103"/>
      <c r="AE551" s="103"/>
      <c r="AF551" s="103"/>
      <c r="AG551" s="103"/>
      <c r="AH551" s="103"/>
      <c r="AI551" s="103"/>
      <c r="AJ551" s="103"/>
      <c r="AK551" s="103"/>
      <c r="AL551" s="103"/>
      <c r="AM551" s="103"/>
      <c r="AN551" s="103"/>
    </row>
    <row r="552" spans="1:40" s="94" customFormat="1" ht="15.75" hidden="1" customHeight="1">
      <c r="A552" s="103"/>
      <c r="B552" s="103"/>
      <c r="C552" s="105"/>
      <c r="D552" s="105"/>
      <c r="E552" s="105"/>
      <c r="F552" s="105"/>
      <c r="G552" s="105"/>
      <c r="H552" s="136"/>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103"/>
      <c r="AJ552" s="103"/>
      <c r="AK552" s="103"/>
      <c r="AL552" s="103"/>
      <c r="AM552" s="103"/>
      <c r="AN552" s="103"/>
    </row>
    <row r="553" spans="1:40" s="94" customFormat="1" ht="15.75" hidden="1" customHeight="1">
      <c r="A553" s="103"/>
      <c r="B553" s="103"/>
      <c r="C553" s="105"/>
      <c r="D553" s="105"/>
      <c r="E553" s="105"/>
      <c r="F553" s="105"/>
      <c r="G553" s="105"/>
      <c r="H553" s="136"/>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103"/>
      <c r="AJ553" s="103"/>
      <c r="AK553" s="103"/>
      <c r="AL553" s="103"/>
      <c r="AM553" s="103"/>
      <c r="AN553" s="103"/>
    </row>
    <row r="554" spans="1:40" s="94" customFormat="1" ht="15.75" hidden="1" customHeight="1">
      <c r="A554" s="103"/>
      <c r="B554" s="103"/>
      <c r="C554" s="105"/>
      <c r="D554" s="105"/>
      <c r="E554" s="105"/>
      <c r="F554" s="105"/>
      <c r="G554" s="105"/>
      <c r="H554" s="136"/>
      <c r="I554" s="103"/>
      <c r="J554" s="103"/>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c r="AM554" s="103"/>
      <c r="AN554" s="103"/>
    </row>
    <row r="555" spans="1:40" s="94" customFormat="1" ht="15.75" hidden="1" customHeight="1">
      <c r="A555" s="103"/>
      <c r="B555" s="103"/>
      <c r="C555" s="105"/>
      <c r="D555" s="105"/>
      <c r="E555" s="105"/>
      <c r="F555" s="105"/>
      <c r="G555" s="105"/>
      <c r="H555" s="136"/>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c r="AL555" s="103"/>
      <c r="AM555" s="103"/>
      <c r="AN555" s="103"/>
    </row>
    <row r="556" spans="1:40" s="94" customFormat="1" ht="15.75" hidden="1" customHeight="1">
      <c r="A556" s="103"/>
      <c r="B556" s="103"/>
      <c r="C556" s="105"/>
      <c r="D556" s="105"/>
      <c r="E556" s="105"/>
      <c r="F556" s="105"/>
      <c r="G556" s="105"/>
      <c r="H556" s="136"/>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c r="AM556" s="103"/>
      <c r="AN556" s="103"/>
    </row>
    <row r="557" spans="1:40" s="94" customFormat="1" ht="15.75" hidden="1" customHeight="1">
      <c r="A557" s="103"/>
      <c r="B557" s="103"/>
      <c r="C557" s="105"/>
      <c r="D557" s="105"/>
      <c r="E557" s="105"/>
      <c r="F557" s="105"/>
      <c r="G557" s="105"/>
      <c r="H557" s="136"/>
      <c r="I557" s="103"/>
      <c r="J557" s="103"/>
      <c r="K557" s="103"/>
      <c r="L557" s="103"/>
      <c r="M557" s="103"/>
      <c r="N557" s="103"/>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c r="AL557" s="103"/>
      <c r="AM557" s="103"/>
      <c r="AN557" s="103"/>
    </row>
    <row r="558" spans="1:40" s="94" customFormat="1" ht="15.75" hidden="1" customHeight="1">
      <c r="A558" s="103"/>
      <c r="B558" s="103"/>
      <c r="C558" s="105"/>
      <c r="D558" s="105"/>
      <c r="E558" s="105"/>
      <c r="F558" s="105"/>
      <c r="G558" s="105"/>
      <c r="H558" s="136"/>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3"/>
      <c r="AM558" s="103"/>
      <c r="AN558" s="103"/>
    </row>
    <row r="559" spans="1:40" s="94" customFormat="1" ht="15.75" hidden="1" customHeight="1">
      <c r="A559" s="103"/>
      <c r="B559" s="103"/>
      <c r="C559" s="105"/>
      <c r="D559" s="105"/>
      <c r="E559" s="105"/>
      <c r="F559" s="105"/>
      <c r="G559" s="105"/>
      <c r="H559" s="136"/>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c r="AM559" s="103"/>
      <c r="AN559" s="103"/>
    </row>
    <row r="560" spans="1:40" s="94" customFormat="1" ht="15.75" hidden="1" customHeight="1">
      <c r="A560" s="103"/>
      <c r="B560" s="103"/>
      <c r="C560" s="105"/>
      <c r="D560" s="105"/>
      <c r="E560" s="105"/>
      <c r="F560" s="105"/>
      <c r="G560" s="105"/>
      <c r="H560" s="136"/>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c r="AL560" s="103"/>
      <c r="AM560" s="103"/>
      <c r="AN560" s="103"/>
    </row>
    <row r="561" spans="1:40" s="94" customFormat="1" ht="15.75" hidden="1" customHeight="1">
      <c r="A561" s="103"/>
      <c r="B561" s="103"/>
      <c r="C561" s="105"/>
      <c r="D561" s="105"/>
      <c r="E561" s="105"/>
      <c r="F561" s="105"/>
      <c r="G561" s="105"/>
      <c r="H561" s="136"/>
      <c r="I561" s="103"/>
      <c r="J561" s="103"/>
      <c r="K561" s="103"/>
      <c r="L561" s="103"/>
      <c r="M561" s="103"/>
      <c r="N561" s="103"/>
      <c r="O561" s="103"/>
      <c r="P561" s="103"/>
      <c r="Q561" s="103"/>
      <c r="R561" s="103"/>
      <c r="S561" s="103"/>
      <c r="T561" s="103"/>
      <c r="U561" s="103"/>
      <c r="V561" s="103"/>
      <c r="W561" s="103"/>
      <c r="X561" s="103"/>
      <c r="Y561" s="103"/>
      <c r="Z561" s="103"/>
      <c r="AA561" s="103"/>
      <c r="AB561" s="103"/>
      <c r="AC561" s="103"/>
      <c r="AD561" s="103"/>
      <c r="AE561" s="103"/>
      <c r="AF561" s="103"/>
      <c r="AG561" s="103"/>
      <c r="AH561" s="103"/>
      <c r="AI561" s="103"/>
      <c r="AJ561" s="103"/>
      <c r="AK561" s="103"/>
      <c r="AL561" s="103"/>
      <c r="AM561" s="103"/>
      <c r="AN561" s="103"/>
    </row>
    <row r="562" spans="1:40" s="94" customFormat="1" ht="15.75" hidden="1" customHeight="1">
      <c r="A562" s="103"/>
      <c r="B562" s="103"/>
      <c r="C562" s="105"/>
      <c r="D562" s="105"/>
      <c r="E562" s="105"/>
      <c r="F562" s="105"/>
      <c r="G562" s="105"/>
      <c r="H562" s="136"/>
      <c r="I562" s="10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row>
    <row r="563" spans="1:40" s="94" customFormat="1" ht="15.75" hidden="1" customHeight="1">
      <c r="A563" s="103"/>
      <c r="B563" s="103"/>
      <c r="C563" s="105"/>
      <c r="D563" s="105"/>
      <c r="E563" s="105"/>
      <c r="F563" s="105"/>
      <c r="G563" s="105"/>
      <c r="H563" s="136"/>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c r="AL563" s="103"/>
      <c r="AM563" s="103"/>
      <c r="AN563" s="103"/>
    </row>
    <row r="564" spans="1:40" s="94" customFormat="1" ht="15.75" hidden="1" customHeight="1">
      <c r="A564" s="103"/>
      <c r="B564" s="103"/>
      <c r="C564" s="105"/>
      <c r="D564" s="105"/>
      <c r="E564" s="105"/>
      <c r="F564" s="105"/>
      <c r="G564" s="105"/>
      <c r="H564" s="136"/>
      <c r="I564" s="103"/>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103"/>
      <c r="AJ564" s="103"/>
      <c r="AK564" s="103"/>
      <c r="AL564" s="103"/>
      <c r="AM564" s="103"/>
      <c r="AN564" s="103"/>
    </row>
    <row r="565" spans="1:40" s="94" customFormat="1" ht="15.75" hidden="1" customHeight="1">
      <c r="A565" s="103"/>
      <c r="B565" s="103"/>
      <c r="C565" s="105"/>
      <c r="D565" s="105"/>
      <c r="E565" s="105"/>
      <c r="F565" s="105"/>
      <c r="G565" s="105"/>
      <c r="H565" s="136"/>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row>
    <row r="566" spans="1:40" s="94" customFormat="1" ht="15.75" hidden="1" customHeight="1">
      <c r="A566" s="103"/>
      <c r="B566" s="103"/>
      <c r="C566" s="105"/>
      <c r="D566" s="105"/>
      <c r="E566" s="105"/>
      <c r="F566" s="105"/>
      <c r="G566" s="105"/>
      <c r="H566" s="136"/>
      <c r="I566" s="103"/>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row>
    <row r="567" spans="1:40" s="94" customFormat="1" ht="15.75" hidden="1" customHeight="1">
      <c r="A567" s="103"/>
      <c r="B567" s="103"/>
      <c r="C567" s="105"/>
      <c r="D567" s="105"/>
      <c r="E567" s="105"/>
      <c r="F567" s="105"/>
      <c r="G567" s="105"/>
      <c r="H567" s="136"/>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row>
    <row r="568" spans="1:40" s="94" customFormat="1" ht="15.75" hidden="1" customHeight="1">
      <c r="A568" s="103"/>
      <c r="B568" s="103"/>
      <c r="C568" s="105"/>
      <c r="D568" s="105"/>
      <c r="E568" s="105"/>
      <c r="F568" s="105"/>
      <c r="G568" s="105"/>
      <c r="H568" s="136"/>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row>
    <row r="569" spans="1:40" s="94" customFormat="1" ht="15.75" hidden="1" customHeight="1">
      <c r="A569" s="103"/>
      <c r="B569" s="103"/>
      <c r="C569" s="105"/>
      <c r="D569" s="105"/>
      <c r="E569" s="105"/>
      <c r="F569" s="105"/>
      <c r="G569" s="105"/>
      <c r="H569" s="136"/>
      <c r="I569" s="103"/>
      <c r="J569" s="103"/>
      <c r="K569" s="103"/>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103"/>
      <c r="AK569" s="103"/>
      <c r="AL569" s="103"/>
      <c r="AM569" s="103"/>
      <c r="AN569" s="103"/>
    </row>
    <row r="570" spans="1:40" s="94" customFormat="1" ht="15.75" hidden="1" customHeight="1">
      <c r="A570" s="103"/>
      <c r="B570" s="103"/>
      <c r="C570" s="105"/>
      <c r="D570" s="105"/>
      <c r="E570" s="105"/>
      <c r="F570" s="105"/>
      <c r="G570" s="105"/>
      <c r="H570" s="136"/>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row>
    <row r="571" spans="1:40" s="94" customFormat="1" ht="15.75" hidden="1" customHeight="1">
      <c r="A571" s="103"/>
      <c r="B571" s="103"/>
      <c r="C571" s="105"/>
      <c r="D571" s="105"/>
      <c r="E571" s="105"/>
      <c r="F571" s="105"/>
      <c r="G571" s="105"/>
      <c r="H571" s="136"/>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row>
    <row r="572" spans="1:40" s="94" customFormat="1" ht="15.75" hidden="1" customHeight="1">
      <c r="A572" s="103"/>
      <c r="B572" s="103"/>
      <c r="C572" s="105"/>
      <c r="D572" s="105"/>
      <c r="E572" s="105"/>
      <c r="F572" s="105"/>
      <c r="G572" s="105"/>
      <c r="H572" s="136"/>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row>
    <row r="573" spans="1:40" s="94" customFormat="1" ht="15.75" hidden="1" customHeight="1">
      <c r="A573" s="103"/>
      <c r="B573" s="103"/>
      <c r="C573" s="105"/>
      <c r="D573" s="105"/>
      <c r="E573" s="105"/>
      <c r="F573" s="105"/>
      <c r="G573" s="105"/>
      <c r="H573" s="136"/>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03"/>
      <c r="AF573" s="103"/>
      <c r="AG573" s="103"/>
      <c r="AH573" s="103"/>
      <c r="AI573" s="103"/>
      <c r="AJ573" s="103"/>
      <c r="AK573" s="103"/>
      <c r="AL573" s="103"/>
      <c r="AM573" s="103"/>
      <c r="AN573" s="103"/>
    </row>
    <row r="574" spans="1:40" s="94" customFormat="1" ht="15.75" hidden="1" customHeight="1">
      <c r="A574" s="103"/>
      <c r="B574" s="103"/>
      <c r="C574" s="105"/>
      <c r="D574" s="105"/>
      <c r="E574" s="105"/>
      <c r="F574" s="105"/>
      <c r="G574" s="105"/>
      <c r="H574" s="136"/>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row>
    <row r="575" spans="1:40" s="94" customFormat="1" ht="15.75" hidden="1" customHeight="1">
      <c r="A575" s="103"/>
      <c r="B575" s="103"/>
      <c r="C575" s="105"/>
      <c r="D575" s="105"/>
      <c r="E575" s="105"/>
      <c r="F575" s="105"/>
      <c r="G575" s="105"/>
      <c r="H575" s="136"/>
      <c r="I575" s="103"/>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103"/>
      <c r="AG575" s="103"/>
      <c r="AH575" s="103"/>
      <c r="AI575" s="103"/>
      <c r="AJ575" s="103"/>
      <c r="AK575" s="103"/>
      <c r="AL575" s="103"/>
      <c r="AM575" s="103"/>
      <c r="AN575" s="103"/>
    </row>
    <row r="576" spans="1:40" s="94" customFormat="1" ht="15.75" hidden="1" customHeight="1">
      <c r="A576" s="103"/>
      <c r="B576" s="103"/>
      <c r="C576" s="105"/>
      <c r="D576" s="105"/>
      <c r="E576" s="105"/>
      <c r="F576" s="105"/>
      <c r="G576" s="105"/>
      <c r="H576" s="136"/>
      <c r="I576" s="103"/>
      <c r="J576" s="103"/>
      <c r="K576" s="103"/>
      <c r="L576" s="103"/>
      <c r="M576" s="103"/>
      <c r="N576" s="103"/>
      <c r="O576" s="103"/>
      <c r="P576" s="103"/>
      <c r="Q576" s="103"/>
      <c r="R576" s="103"/>
      <c r="S576" s="103"/>
      <c r="T576" s="103"/>
      <c r="U576" s="103"/>
      <c r="V576" s="103"/>
      <c r="W576" s="103"/>
      <c r="X576" s="103"/>
      <c r="Y576" s="103"/>
      <c r="Z576" s="103"/>
      <c r="AA576" s="103"/>
      <c r="AB576" s="103"/>
      <c r="AC576" s="103"/>
      <c r="AD576" s="103"/>
      <c r="AE576" s="103"/>
      <c r="AF576" s="103"/>
      <c r="AG576" s="103"/>
      <c r="AH576" s="103"/>
      <c r="AI576" s="103"/>
      <c r="AJ576" s="103"/>
      <c r="AK576" s="103"/>
      <c r="AL576" s="103"/>
      <c r="AM576" s="103"/>
      <c r="AN576" s="103"/>
    </row>
    <row r="577" spans="1:40" s="94" customFormat="1" ht="15.75" hidden="1" customHeight="1">
      <c r="A577" s="103"/>
      <c r="B577" s="103"/>
      <c r="C577" s="105"/>
      <c r="D577" s="105"/>
      <c r="E577" s="105"/>
      <c r="F577" s="105"/>
      <c r="G577" s="105"/>
      <c r="H577" s="136"/>
      <c r="I577" s="103"/>
      <c r="J577" s="103"/>
      <c r="K577" s="103"/>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c r="AG577" s="103"/>
      <c r="AH577" s="103"/>
      <c r="AI577" s="103"/>
      <c r="AJ577" s="103"/>
      <c r="AK577" s="103"/>
      <c r="AL577" s="103"/>
      <c r="AM577" s="103"/>
      <c r="AN577" s="103"/>
    </row>
    <row r="578" spans="1:40" s="94" customFormat="1" ht="15.75" hidden="1" customHeight="1">
      <c r="A578" s="103"/>
      <c r="B578" s="103"/>
      <c r="C578" s="105"/>
      <c r="D578" s="105"/>
      <c r="E578" s="105"/>
      <c r="F578" s="105"/>
      <c r="G578" s="105"/>
      <c r="H578" s="136"/>
      <c r="I578" s="103"/>
      <c r="J578" s="103"/>
      <c r="K578" s="103"/>
      <c r="L578" s="103"/>
      <c r="M578" s="103"/>
      <c r="N578" s="103"/>
      <c r="O578" s="103"/>
      <c r="P578" s="103"/>
      <c r="Q578" s="103"/>
      <c r="R578" s="103"/>
      <c r="S578" s="103"/>
      <c r="T578" s="103"/>
      <c r="U578" s="103"/>
      <c r="V578" s="103"/>
      <c r="W578" s="103"/>
      <c r="X578" s="103"/>
      <c r="Y578" s="103"/>
      <c r="Z578" s="103"/>
      <c r="AA578" s="103"/>
      <c r="AB578" s="103"/>
      <c r="AC578" s="103"/>
      <c r="AD578" s="103"/>
      <c r="AE578" s="103"/>
      <c r="AF578" s="103"/>
      <c r="AG578" s="103"/>
      <c r="AH578" s="103"/>
      <c r="AI578" s="103"/>
      <c r="AJ578" s="103"/>
      <c r="AK578" s="103"/>
      <c r="AL578" s="103"/>
      <c r="AM578" s="103"/>
      <c r="AN578" s="103"/>
    </row>
    <row r="579" spans="1:40" s="94" customFormat="1" ht="15.75" hidden="1" customHeight="1">
      <c r="A579" s="103"/>
      <c r="B579" s="103"/>
      <c r="C579" s="105"/>
      <c r="D579" s="105"/>
      <c r="E579" s="105"/>
      <c r="F579" s="105"/>
      <c r="G579" s="105"/>
      <c r="H579" s="136"/>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row>
    <row r="580" spans="1:40" s="94" customFormat="1" ht="15.75" hidden="1" customHeight="1">
      <c r="A580" s="103"/>
      <c r="B580" s="103"/>
      <c r="C580" s="105"/>
      <c r="D580" s="105"/>
      <c r="E580" s="105"/>
      <c r="F580" s="105"/>
      <c r="G580" s="105"/>
      <c r="H580" s="136"/>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row>
    <row r="581" spans="1:40" s="94" customFormat="1" ht="15.75" hidden="1" customHeight="1">
      <c r="A581" s="103"/>
      <c r="B581" s="103"/>
      <c r="C581" s="105"/>
      <c r="D581" s="105"/>
      <c r="E581" s="105"/>
      <c r="F581" s="105"/>
      <c r="G581" s="105"/>
      <c r="H581" s="136"/>
      <c r="I581" s="103"/>
      <c r="J581" s="103"/>
      <c r="K581" s="103"/>
      <c r="L581" s="103"/>
      <c r="M581" s="103"/>
      <c r="N581" s="103"/>
      <c r="O581" s="103"/>
      <c r="P581" s="103"/>
      <c r="Q581" s="103"/>
      <c r="R581" s="103"/>
      <c r="S581" s="103"/>
      <c r="T581" s="103"/>
      <c r="U581" s="103"/>
      <c r="V581" s="103"/>
      <c r="W581" s="103"/>
      <c r="X581" s="103"/>
      <c r="Y581" s="103"/>
      <c r="Z581" s="103"/>
      <c r="AA581" s="103"/>
      <c r="AB581" s="103"/>
      <c r="AC581" s="103"/>
      <c r="AD581" s="103"/>
      <c r="AE581" s="103"/>
      <c r="AF581" s="103"/>
      <c r="AG581" s="103"/>
      <c r="AH581" s="103"/>
      <c r="AI581" s="103"/>
      <c r="AJ581" s="103"/>
      <c r="AK581" s="103"/>
      <c r="AL581" s="103"/>
      <c r="AM581" s="103"/>
      <c r="AN581" s="103"/>
    </row>
    <row r="582" spans="1:40" s="94" customFormat="1" ht="15.75" hidden="1" customHeight="1">
      <c r="A582" s="103"/>
      <c r="B582" s="103"/>
      <c r="C582" s="105"/>
      <c r="D582" s="105"/>
      <c r="E582" s="105"/>
      <c r="F582" s="105"/>
      <c r="G582" s="105"/>
      <c r="H582" s="136"/>
      <c r="I582" s="103"/>
      <c r="J582" s="103"/>
      <c r="K582" s="103"/>
      <c r="L582" s="103"/>
      <c r="M582" s="103"/>
      <c r="N582" s="103"/>
      <c r="O582" s="103"/>
      <c r="P582" s="103"/>
      <c r="Q582" s="103"/>
      <c r="R582" s="103"/>
      <c r="S582" s="103"/>
      <c r="T582" s="103"/>
      <c r="U582" s="103"/>
      <c r="V582" s="103"/>
      <c r="W582" s="103"/>
      <c r="X582" s="103"/>
      <c r="Y582" s="103"/>
      <c r="Z582" s="103"/>
      <c r="AA582" s="103"/>
      <c r="AB582" s="103"/>
      <c r="AC582" s="103"/>
      <c r="AD582" s="103"/>
      <c r="AE582" s="103"/>
      <c r="AF582" s="103"/>
      <c r="AG582" s="103"/>
      <c r="AH582" s="103"/>
      <c r="AI582" s="103"/>
      <c r="AJ582" s="103"/>
      <c r="AK582" s="103"/>
      <c r="AL582" s="103"/>
      <c r="AM582" s="103"/>
      <c r="AN582" s="103"/>
    </row>
    <row r="583" spans="1:40" s="94" customFormat="1" ht="15.75" hidden="1" customHeight="1">
      <c r="A583" s="103"/>
      <c r="B583" s="103"/>
      <c r="C583" s="105"/>
      <c r="D583" s="105"/>
      <c r="E583" s="105"/>
      <c r="F583" s="105"/>
      <c r="G583" s="105"/>
      <c r="H583" s="136"/>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c r="AI583" s="103"/>
      <c r="AJ583" s="103"/>
      <c r="AK583" s="103"/>
      <c r="AL583" s="103"/>
      <c r="AM583" s="103"/>
      <c r="AN583" s="103"/>
    </row>
    <row r="584" spans="1:40" s="94" customFormat="1" ht="15.75" hidden="1" customHeight="1">
      <c r="A584" s="103"/>
      <c r="B584" s="103"/>
      <c r="C584" s="105"/>
      <c r="D584" s="105"/>
      <c r="E584" s="105"/>
      <c r="F584" s="105"/>
      <c r="G584" s="105"/>
      <c r="H584" s="136"/>
      <c r="I584" s="103"/>
      <c r="J584" s="103"/>
      <c r="K584" s="103"/>
      <c r="L584" s="103"/>
      <c r="M584" s="103"/>
      <c r="N584" s="103"/>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row>
    <row r="585" spans="1:40" s="94" customFormat="1" ht="15.75" hidden="1" customHeight="1">
      <c r="A585" s="103"/>
      <c r="B585" s="103"/>
      <c r="C585" s="105"/>
      <c r="D585" s="105"/>
      <c r="E585" s="105"/>
      <c r="F585" s="105"/>
      <c r="G585" s="105"/>
      <c r="H585" s="136"/>
      <c r="I585" s="103"/>
      <c r="J585" s="103"/>
      <c r="K585" s="103"/>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row>
    <row r="586" spans="1:40" s="94" customFormat="1" ht="15.75" hidden="1" customHeight="1">
      <c r="A586" s="103"/>
      <c r="B586" s="103"/>
      <c r="C586" s="105"/>
      <c r="D586" s="105"/>
      <c r="E586" s="105"/>
      <c r="F586" s="105"/>
      <c r="G586" s="105"/>
      <c r="H586" s="136"/>
      <c r="I586" s="103"/>
      <c r="J586" s="103"/>
      <c r="K586" s="103"/>
      <c r="L586" s="103"/>
      <c r="M586" s="103"/>
      <c r="N586" s="103"/>
      <c r="O586" s="103"/>
      <c r="P586" s="103"/>
      <c r="Q586" s="103"/>
      <c r="R586" s="103"/>
      <c r="S586" s="103"/>
      <c r="T586" s="103"/>
      <c r="U586" s="103"/>
      <c r="V586" s="103"/>
      <c r="W586" s="103"/>
      <c r="X586" s="103"/>
      <c r="Y586" s="103"/>
      <c r="Z586" s="103"/>
      <c r="AA586" s="103"/>
      <c r="AB586" s="103"/>
      <c r="AC586" s="103"/>
      <c r="AD586" s="103"/>
      <c r="AE586" s="103"/>
      <c r="AF586" s="103"/>
      <c r="AG586" s="103"/>
      <c r="AH586" s="103"/>
      <c r="AI586" s="103"/>
      <c r="AJ586" s="103"/>
      <c r="AK586" s="103"/>
      <c r="AL586" s="103"/>
      <c r="AM586" s="103"/>
      <c r="AN586" s="103"/>
    </row>
    <row r="587" spans="1:40" s="94" customFormat="1" ht="15.75" hidden="1" customHeight="1">
      <c r="A587" s="103"/>
      <c r="B587" s="103"/>
      <c r="C587" s="105"/>
      <c r="D587" s="105"/>
      <c r="E587" s="105"/>
      <c r="F587" s="105"/>
      <c r="G587" s="105"/>
      <c r="H587" s="136"/>
      <c r="I587" s="103"/>
      <c r="J587" s="103"/>
      <c r="K587" s="103"/>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c r="AI587" s="103"/>
      <c r="AJ587" s="103"/>
      <c r="AK587" s="103"/>
      <c r="AL587" s="103"/>
      <c r="AM587" s="103"/>
      <c r="AN587" s="103"/>
    </row>
    <row r="588" spans="1:40" s="94" customFormat="1" ht="15.75" hidden="1" customHeight="1">
      <c r="A588" s="103"/>
      <c r="B588" s="103"/>
      <c r="C588" s="105"/>
      <c r="D588" s="105"/>
      <c r="E588" s="105"/>
      <c r="F588" s="105"/>
      <c r="G588" s="105"/>
      <c r="H588" s="136"/>
      <c r="I588" s="103"/>
      <c r="J588" s="103"/>
      <c r="K588" s="103"/>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c r="AI588" s="103"/>
      <c r="AJ588" s="103"/>
      <c r="AK588" s="103"/>
      <c r="AL588" s="103"/>
      <c r="AM588" s="103"/>
      <c r="AN588" s="103"/>
    </row>
    <row r="589" spans="1:40" s="94" customFormat="1" ht="15.75" hidden="1" customHeight="1">
      <c r="A589" s="103"/>
      <c r="B589" s="103"/>
      <c r="C589" s="105"/>
      <c r="D589" s="105"/>
      <c r="E589" s="105"/>
      <c r="F589" s="105"/>
      <c r="G589" s="105"/>
      <c r="H589" s="136"/>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row>
    <row r="590" spans="1:40" s="94" customFormat="1" ht="15.75" hidden="1" customHeight="1">
      <c r="A590" s="103"/>
      <c r="B590" s="103"/>
      <c r="C590" s="105"/>
      <c r="D590" s="105"/>
      <c r="E590" s="105"/>
      <c r="F590" s="105"/>
      <c r="G590" s="105"/>
      <c r="H590" s="136"/>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row>
    <row r="591" spans="1:40" s="94" customFormat="1" ht="15.75" hidden="1" customHeight="1">
      <c r="A591" s="103"/>
      <c r="B591" s="103"/>
      <c r="C591" s="105"/>
      <c r="D591" s="105"/>
      <c r="E591" s="105"/>
      <c r="F591" s="105"/>
      <c r="G591" s="105"/>
      <c r="H591" s="136"/>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row>
    <row r="592" spans="1:40" s="94" customFormat="1" ht="15.75" hidden="1" customHeight="1">
      <c r="A592" s="103"/>
      <c r="B592" s="103"/>
      <c r="C592" s="105"/>
      <c r="D592" s="105"/>
      <c r="E592" s="105"/>
      <c r="F592" s="105"/>
      <c r="G592" s="105"/>
      <c r="H592" s="136"/>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row>
    <row r="593" spans="1:40" s="94" customFormat="1" ht="15.75" hidden="1" customHeight="1">
      <c r="A593" s="103"/>
      <c r="B593" s="103"/>
      <c r="C593" s="105"/>
      <c r="D593" s="105"/>
      <c r="E593" s="105"/>
      <c r="F593" s="105"/>
      <c r="G593" s="105"/>
      <c r="H593" s="136"/>
      <c r="I593" s="103"/>
      <c r="J593" s="103"/>
      <c r="K593" s="103"/>
      <c r="L593" s="103"/>
      <c r="M593" s="103"/>
      <c r="N593" s="103"/>
      <c r="O593" s="103"/>
      <c r="P593" s="103"/>
      <c r="Q593" s="103"/>
      <c r="R593" s="103"/>
      <c r="S593" s="103"/>
      <c r="T593" s="103"/>
      <c r="U593" s="103"/>
      <c r="V593" s="103"/>
      <c r="W593" s="103"/>
      <c r="X593" s="103"/>
      <c r="Y593" s="103"/>
      <c r="Z593" s="103"/>
      <c r="AA593" s="103"/>
      <c r="AB593" s="103"/>
      <c r="AC593" s="103"/>
      <c r="AD593" s="103"/>
      <c r="AE593" s="103"/>
      <c r="AF593" s="103"/>
      <c r="AG593" s="103"/>
      <c r="AH593" s="103"/>
      <c r="AI593" s="103"/>
      <c r="AJ593" s="103"/>
      <c r="AK593" s="103"/>
      <c r="AL593" s="103"/>
      <c r="AM593" s="103"/>
      <c r="AN593" s="103"/>
    </row>
    <row r="594" spans="1:40" s="94" customFormat="1" ht="15.75" hidden="1" customHeight="1">
      <c r="A594" s="103"/>
      <c r="B594" s="103"/>
      <c r="C594" s="105"/>
      <c r="D594" s="105"/>
      <c r="E594" s="105"/>
      <c r="F594" s="105"/>
      <c r="G594" s="105"/>
      <c r="H594" s="136"/>
      <c r="I594" s="103"/>
      <c r="J594" s="103"/>
      <c r="K594" s="103"/>
      <c r="L594" s="103"/>
      <c r="M594" s="103"/>
      <c r="N594" s="103"/>
      <c r="O594" s="103"/>
      <c r="P594" s="103"/>
      <c r="Q594" s="103"/>
      <c r="R594" s="103"/>
      <c r="S594" s="103"/>
      <c r="T594" s="103"/>
      <c r="U594" s="103"/>
      <c r="V594" s="103"/>
      <c r="W594" s="103"/>
      <c r="X594" s="103"/>
      <c r="Y594" s="103"/>
      <c r="Z594" s="103"/>
      <c r="AA594" s="103"/>
      <c r="AB594" s="103"/>
      <c r="AC594" s="103"/>
      <c r="AD594" s="103"/>
      <c r="AE594" s="103"/>
      <c r="AF594" s="103"/>
      <c r="AG594" s="103"/>
      <c r="AH594" s="103"/>
      <c r="AI594" s="103"/>
      <c r="AJ594" s="103"/>
      <c r="AK594" s="103"/>
      <c r="AL594" s="103"/>
      <c r="AM594" s="103"/>
      <c r="AN594" s="103"/>
    </row>
    <row r="595" spans="1:40" s="94" customFormat="1" ht="15.75" hidden="1" customHeight="1">
      <c r="A595" s="103"/>
      <c r="B595" s="103"/>
      <c r="C595" s="105"/>
      <c r="D595" s="105"/>
      <c r="E595" s="105"/>
      <c r="F595" s="105"/>
      <c r="G595" s="105"/>
      <c r="H595" s="136"/>
      <c r="I595" s="103"/>
      <c r="J595" s="103"/>
      <c r="K595" s="103"/>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c r="AG595" s="103"/>
      <c r="AH595" s="103"/>
      <c r="AI595" s="103"/>
      <c r="AJ595" s="103"/>
      <c r="AK595" s="103"/>
      <c r="AL595" s="103"/>
      <c r="AM595" s="103"/>
      <c r="AN595" s="103"/>
    </row>
    <row r="596" spans="1:40" s="94" customFormat="1" ht="15.75" hidden="1" customHeight="1">
      <c r="A596" s="103"/>
      <c r="B596" s="103"/>
      <c r="C596" s="105"/>
      <c r="D596" s="105"/>
      <c r="E596" s="105"/>
      <c r="F596" s="105"/>
      <c r="G596" s="105"/>
      <c r="H596" s="136"/>
      <c r="I596" s="103"/>
      <c r="J596" s="103"/>
      <c r="K596" s="103"/>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c r="AI596" s="103"/>
      <c r="AJ596" s="103"/>
      <c r="AK596" s="103"/>
      <c r="AL596" s="103"/>
      <c r="AM596" s="103"/>
      <c r="AN596" s="103"/>
    </row>
    <row r="597" spans="1:40" s="94" customFormat="1" ht="15.75" hidden="1" customHeight="1">
      <c r="A597" s="103"/>
      <c r="B597" s="103"/>
      <c r="C597" s="105"/>
      <c r="D597" s="105"/>
      <c r="E597" s="105"/>
      <c r="F597" s="105"/>
      <c r="G597" s="105"/>
      <c r="H597" s="136"/>
      <c r="I597" s="103"/>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103"/>
      <c r="AJ597" s="103"/>
      <c r="AK597" s="103"/>
      <c r="AL597" s="103"/>
      <c r="AM597" s="103"/>
      <c r="AN597" s="103"/>
    </row>
    <row r="598" spans="1:40" s="94" customFormat="1" ht="15.75" hidden="1" customHeight="1">
      <c r="A598" s="103"/>
      <c r="B598" s="103"/>
      <c r="C598" s="105"/>
      <c r="D598" s="105"/>
      <c r="E598" s="105"/>
      <c r="F598" s="105"/>
      <c r="G598" s="105"/>
      <c r="H598" s="136"/>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row>
    <row r="599" spans="1:40" s="94" customFormat="1" ht="15.75" hidden="1" customHeight="1">
      <c r="A599" s="103"/>
      <c r="B599" s="103"/>
      <c r="C599" s="105"/>
      <c r="D599" s="105"/>
      <c r="E599" s="105"/>
      <c r="F599" s="105"/>
      <c r="G599" s="105"/>
      <c r="H599" s="136"/>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row>
    <row r="600" spans="1:40" s="94" customFormat="1" ht="15.75" hidden="1" customHeight="1">
      <c r="A600" s="103"/>
      <c r="B600" s="103"/>
      <c r="C600" s="105"/>
      <c r="D600" s="105"/>
      <c r="E600" s="105"/>
      <c r="F600" s="105"/>
      <c r="G600" s="105"/>
      <c r="H600" s="136"/>
      <c r="I600" s="103"/>
      <c r="J600" s="10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c r="AM600" s="103"/>
      <c r="AN600" s="103"/>
    </row>
    <row r="601" spans="1:40" s="94" customFormat="1" ht="15.75" hidden="1" customHeight="1">
      <c r="A601" s="103"/>
      <c r="B601" s="103"/>
      <c r="C601" s="105"/>
      <c r="D601" s="105"/>
      <c r="E601" s="105"/>
      <c r="F601" s="105"/>
      <c r="G601" s="105"/>
      <c r="H601" s="136"/>
      <c r="I601" s="103"/>
      <c r="J601" s="103"/>
      <c r="K601" s="103"/>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c r="AG601" s="103"/>
      <c r="AH601" s="103"/>
      <c r="AI601" s="103"/>
      <c r="AJ601" s="103"/>
      <c r="AK601" s="103"/>
      <c r="AL601" s="103"/>
      <c r="AM601" s="103"/>
      <c r="AN601" s="103"/>
    </row>
    <row r="602" spans="1:40" s="94" customFormat="1" ht="15.75" hidden="1" customHeight="1">
      <c r="A602" s="103"/>
      <c r="B602" s="103"/>
      <c r="C602" s="105"/>
      <c r="D602" s="105"/>
      <c r="E602" s="105"/>
      <c r="F602" s="105"/>
      <c r="G602" s="105"/>
      <c r="H602" s="136"/>
      <c r="I602" s="103"/>
      <c r="J602" s="103"/>
      <c r="K602" s="103"/>
      <c r="L602" s="103"/>
      <c r="M602" s="103"/>
      <c r="N602" s="103"/>
      <c r="O602" s="103"/>
      <c r="P602" s="103"/>
      <c r="Q602" s="103"/>
      <c r="R602" s="103"/>
      <c r="S602" s="103"/>
      <c r="T602" s="103"/>
      <c r="U602" s="103"/>
      <c r="V602" s="103"/>
      <c r="W602" s="103"/>
      <c r="X602" s="103"/>
      <c r="Y602" s="103"/>
      <c r="Z602" s="103"/>
      <c r="AA602" s="103"/>
      <c r="AB602" s="103"/>
      <c r="AC602" s="103"/>
      <c r="AD602" s="103"/>
      <c r="AE602" s="103"/>
      <c r="AF602" s="103"/>
      <c r="AG602" s="103"/>
      <c r="AH602" s="103"/>
      <c r="AI602" s="103"/>
      <c r="AJ602" s="103"/>
      <c r="AK602" s="103"/>
      <c r="AL602" s="103"/>
      <c r="AM602" s="103"/>
      <c r="AN602" s="103"/>
    </row>
    <row r="603" spans="1:40" s="94" customFormat="1" ht="15.75" hidden="1" customHeight="1">
      <c r="A603" s="103"/>
      <c r="B603" s="103"/>
      <c r="C603" s="105"/>
      <c r="D603" s="105"/>
      <c r="E603" s="105"/>
      <c r="F603" s="105"/>
      <c r="G603" s="105"/>
      <c r="H603" s="136"/>
      <c r="I603" s="103"/>
      <c r="J603" s="103"/>
      <c r="K603" s="103"/>
      <c r="L603" s="103"/>
      <c r="M603" s="103"/>
      <c r="N603" s="103"/>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c r="AL603" s="103"/>
      <c r="AM603" s="103"/>
      <c r="AN603" s="103"/>
    </row>
    <row r="604" spans="1:40" s="94" customFormat="1" ht="15.75" hidden="1" customHeight="1">
      <c r="A604" s="103"/>
      <c r="B604" s="103"/>
      <c r="C604" s="105"/>
      <c r="D604" s="105"/>
      <c r="E604" s="105"/>
      <c r="F604" s="105"/>
      <c r="G604" s="105"/>
      <c r="H604" s="136"/>
      <c r="I604" s="103"/>
      <c r="J604" s="103"/>
      <c r="K604" s="103"/>
      <c r="L604" s="103"/>
      <c r="M604" s="103"/>
      <c r="N604" s="103"/>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c r="AL604" s="103"/>
      <c r="AM604" s="103"/>
      <c r="AN604" s="103"/>
    </row>
    <row r="605" spans="1:40" s="94" customFormat="1" ht="15.75" hidden="1" customHeight="1">
      <c r="A605" s="103"/>
      <c r="B605" s="103"/>
      <c r="C605" s="105"/>
      <c r="D605" s="105"/>
      <c r="E605" s="105"/>
      <c r="F605" s="105"/>
      <c r="G605" s="105"/>
      <c r="H605" s="136"/>
      <c r="I605" s="103"/>
      <c r="J605" s="103"/>
      <c r="K605" s="103"/>
      <c r="L605" s="103"/>
      <c r="M605" s="103"/>
      <c r="N605" s="103"/>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row>
    <row r="606" spans="1:40" s="94" customFormat="1" ht="15.75" hidden="1" customHeight="1">
      <c r="A606" s="103"/>
      <c r="B606" s="103"/>
      <c r="C606" s="105"/>
      <c r="D606" s="105"/>
      <c r="E606" s="105"/>
      <c r="F606" s="105"/>
      <c r="G606" s="105"/>
      <c r="H606" s="136"/>
      <c r="I606" s="103"/>
      <c r="J606" s="103"/>
      <c r="K606" s="103"/>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3"/>
      <c r="AK606" s="103"/>
      <c r="AL606" s="103"/>
      <c r="AM606" s="103"/>
      <c r="AN606" s="103"/>
    </row>
    <row r="607" spans="1:40" s="94" customFormat="1" ht="15.75" hidden="1" customHeight="1">
      <c r="A607" s="103"/>
      <c r="B607" s="103"/>
      <c r="C607" s="105"/>
      <c r="D607" s="105"/>
      <c r="E607" s="105"/>
      <c r="F607" s="105"/>
      <c r="G607" s="105"/>
      <c r="H607" s="136"/>
      <c r="I607" s="103"/>
      <c r="J607" s="103"/>
      <c r="K607" s="103"/>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c r="AL607" s="103"/>
      <c r="AM607" s="103"/>
      <c r="AN607" s="103"/>
    </row>
    <row r="608" spans="1:40" s="94" customFormat="1" ht="15.75" hidden="1" customHeight="1">
      <c r="A608" s="103"/>
      <c r="B608" s="103"/>
      <c r="C608" s="105"/>
      <c r="D608" s="105"/>
      <c r="E608" s="105"/>
      <c r="F608" s="105"/>
      <c r="G608" s="105"/>
      <c r="H608" s="136"/>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row>
    <row r="609" spans="1:40" s="94" customFormat="1" ht="15.75" hidden="1" customHeight="1">
      <c r="A609" s="103"/>
      <c r="B609" s="103"/>
      <c r="C609" s="105"/>
      <c r="D609" s="105"/>
      <c r="E609" s="105"/>
      <c r="F609" s="105"/>
      <c r="G609" s="105"/>
      <c r="H609" s="136"/>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c r="AG609" s="103"/>
      <c r="AH609" s="103"/>
      <c r="AI609" s="103"/>
      <c r="AJ609" s="103"/>
      <c r="AK609" s="103"/>
      <c r="AL609" s="103"/>
      <c r="AM609" s="103"/>
      <c r="AN609" s="103"/>
    </row>
    <row r="610" spans="1:40" s="94" customFormat="1" ht="15.75" hidden="1" customHeight="1">
      <c r="A610" s="103"/>
      <c r="B610" s="103"/>
      <c r="C610" s="105"/>
      <c r="D610" s="105"/>
      <c r="E610" s="105"/>
      <c r="F610" s="105"/>
      <c r="G610" s="105"/>
      <c r="H610" s="136"/>
      <c r="I610" s="103"/>
      <c r="J610" s="103"/>
      <c r="K610" s="103"/>
      <c r="L610" s="103"/>
      <c r="M610" s="103"/>
      <c r="N610" s="103"/>
      <c r="O610" s="103"/>
      <c r="P610" s="103"/>
      <c r="Q610" s="103"/>
      <c r="R610" s="103"/>
      <c r="S610" s="103"/>
      <c r="T610" s="103"/>
      <c r="U610" s="103"/>
      <c r="V610" s="103"/>
      <c r="W610" s="103"/>
      <c r="X610" s="103"/>
      <c r="Y610" s="103"/>
      <c r="Z610" s="103"/>
      <c r="AA610" s="103"/>
      <c r="AB610" s="103"/>
      <c r="AC610" s="103"/>
      <c r="AD610" s="103"/>
      <c r="AE610" s="103"/>
      <c r="AF610" s="103"/>
      <c r="AG610" s="103"/>
      <c r="AH610" s="103"/>
      <c r="AI610" s="103"/>
      <c r="AJ610" s="103"/>
      <c r="AK610" s="103"/>
      <c r="AL610" s="103"/>
      <c r="AM610" s="103"/>
      <c r="AN610" s="103"/>
    </row>
    <row r="611" spans="1:40" s="94" customFormat="1" ht="15.75" hidden="1" customHeight="1">
      <c r="A611" s="103"/>
      <c r="B611" s="103"/>
      <c r="C611" s="105"/>
      <c r="D611" s="105"/>
      <c r="E611" s="105"/>
      <c r="F611" s="105"/>
      <c r="G611" s="105"/>
      <c r="H611" s="136"/>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row>
    <row r="612" spans="1:40" s="94" customFormat="1" ht="15.75" hidden="1" customHeight="1">
      <c r="A612" s="103"/>
      <c r="B612" s="103"/>
      <c r="C612" s="105"/>
      <c r="D612" s="105"/>
      <c r="E612" s="105"/>
      <c r="F612" s="105"/>
      <c r="G612" s="105"/>
      <c r="H612" s="136"/>
      <c r="I612" s="103"/>
      <c r="J612" s="103"/>
      <c r="K612" s="103"/>
      <c r="L612" s="103"/>
      <c r="M612" s="103"/>
      <c r="N612" s="103"/>
      <c r="O612" s="103"/>
      <c r="P612" s="103"/>
      <c r="Q612" s="103"/>
      <c r="R612" s="103"/>
      <c r="S612" s="103"/>
      <c r="T612" s="103"/>
      <c r="U612" s="103"/>
      <c r="V612" s="103"/>
      <c r="W612" s="103"/>
      <c r="X612" s="103"/>
      <c r="Y612" s="103"/>
      <c r="Z612" s="103"/>
      <c r="AA612" s="103"/>
      <c r="AB612" s="103"/>
      <c r="AC612" s="103"/>
      <c r="AD612" s="103"/>
      <c r="AE612" s="103"/>
      <c r="AF612" s="103"/>
      <c r="AG612" s="103"/>
      <c r="AH612" s="103"/>
      <c r="AI612" s="103"/>
      <c r="AJ612" s="103"/>
      <c r="AK612" s="103"/>
      <c r="AL612" s="103"/>
      <c r="AM612" s="103"/>
      <c r="AN612" s="103"/>
    </row>
    <row r="613" spans="1:40" s="94" customFormat="1" ht="15.75" hidden="1" customHeight="1">
      <c r="A613" s="103"/>
      <c r="B613" s="103"/>
      <c r="C613" s="105"/>
      <c r="D613" s="105"/>
      <c r="E613" s="105"/>
      <c r="F613" s="105"/>
      <c r="G613" s="105"/>
      <c r="H613" s="136"/>
      <c r="I613" s="103"/>
      <c r="J613" s="103"/>
      <c r="K613" s="103"/>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c r="AG613" s="103"/>
      <c r="AH613" s="103"/>
      <c r="AI613" s="103"/>
      <c r="AJ613" s="103"/>
      <c r="AK613" s="103"/>
      <c r="AL613" s="103"/>
      <c r="AM613" s="103"/>
      <c r="AN613" s="103"/>
    </row>
    <row r="614" spans="1:40" s="94" customFormat="1" ht="15.75" hidden="1" customHeight="1">
      <c r="A614" s="103"/>
      <c r="B614" s="103"/>
      <c r="C614" s="105"/>
      <c r="D614" s="105"/>
      <c r="E614" s="105"/>
      <c r="F614" s="105"/>
      <c r="G614" s="105"/>
      <c r="H614" s="136"/>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row>
    <row r="615" spans="1:40" s="94" customFormat="1" ht="15.75" hidden="1" customHeight="1">
      <c r="A615" s="103"/>
      <c r="B615" s="103"/>
      <c r="C615" s="105"/>
      <c r="D615" s="105"/>
      <c r="E615" s="105"/>
      <c r="F615" s="105"/>
      <c r="G615" s="105"/>
      <c r="H615" s="136"/>
      <c r="I615" s="10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103"/>
      <c r="AJ615" s="103"/>
      <c r="AK615" s="103"/>
      <c r="AL615" s="103"/>
      <c r="AM615" s="103"/>
      <c r="AN615" s="103"/>
    </row>
    <row r="616" spans="1:40" s="94" customFormat="1" ht="15.75" hidden="1" customHeight="1">
      <c r="A616" s="103"/>
      <c r="B616" s="103"/>
      <c r="C616" s="105"/>
      <c r="D616" s="105"/>
      <c r="E616" s="105"/>
      <c r="F616" s="105"/>
      <c r="G616" s="105"/>
      <c r="H616" s="136"/>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row>
    <row r="617" spans="1:40" s="94" customFormat="1" ht="15.75" hidden="1" customHeight="1">
      <c r="A617" s="103"/>
      <c r="B617" s="103"/>
      <c r="C617" s="105"/>
      <c r="D617" s="105"/>
      <c r="E617" s="105"/>
      <c r="F617" s="105"/>
      <c r="G617" s="105"/>
      <c r="H617" s="136"/>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row>
    <row r="618" spans="1:40" s="94" customFormat="1" ht="15.75" hidden="1" customHeight="1">
      <c r="A618" s="103"/>
      <c r="B618" s="103"/>
      <c r="C618" s="105"/>
      <c r="D618" s="105"/>
      <c r="E618" s="105"/>
      <c r="F618" s="105"/>
      <c r="G618" s="105"/>
      <c r="H618" s="136"/>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row>
    <row r="619" spans="1:40" s="94" customFormat="1" ht="15.75" hidden="1" customHeight="1">
      <c r="A619" s="103"/>
      <c r="B619" s="103"/>
      <c r="C619" s="105"/>
      <c r="D619" s="105"/>
      <c r="E619" s="105"/>
      <c r="F619" s="105"/>
      <c r="G619" s="105"/>
      <c r="H619" s="136"/>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3"/>
      <c r="AN619" s="103"/>
    </row>
    <row r="620" spans="1:40" s="94" customFormat="1" ht="15.75" hidden="1" customHeight="1">
      <c r="A620" s="103"/>
      <c r="B620" s="103"/>
      <c r="C620" s="105"/>
      <c r="D620" s="105"/>
      <c r="E620" s="105"/>
      <c r="F620" s="105"/>
      <c r="G620" s="105"/>
      <c r="H620" s="136"/>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c r="AL620" s="103"/>
      <c r="AM620" s="103"/>
      <c r="AN620" s="103"/>
    </row>
    <row r="621" spans="1:40" s="94" customFormat="1" ht="15.75" hidden="1" customHeight="1">
      <c r="A621" s="103"/>
      <c r="B621" s="103"/>
      <c r="C621" s="105"/>
      <c r="D621" s="105"/>
      <c r="E621" s="105"/>
      <c r="F621" s="105"/>
      <c r="G621" s="105"/>
      <c r="H621" s="136"/>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c r="AL621" s="103"/>
      <c r="AM621" s="103"/>
      <c r="AN621" s="103"/>
    </row>
    <row r="622" spans="1:40" s="94" customFormat="1" ht="15.75" hidden="1" customHeight="1">
      <c r="A622" s="103"/>
      <c r="B622" s="103"/>
      <c r="C622" s="105"/>
      <c r="D622" s="105"/>
      <c r="E622" s="105"/>
      <c r="F622" s="105"/>
      <c r="G622" s="105"/>
      <c r="H622" s="136"/>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row>
    <row r="623" spans="1:40" s="94" customFormat="1" ht="15.75" hidden="1" customHeight="1">
      <c r="A623" s="103"/>
      <c r="B623" s="103"/>
      <c r="C623" s="105"/>
      <c r="D623" s="105"/>
      <c r="E623" s="105"/>
      <c r="F623" s="105"/>
      <c r="G623" s="105"/>
      <c r="H623" s="136"/>
      <c r="I623" s="10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103"/>
      <c r="AJ623" s="103"/>
      <c r="AK623" s="103"/>
      <c r="AL623" s="103"/>
      <c r="AM623" s="103"/>
      <c r="AN623" s="103"/>
    </row>
    <row r="624" spans="1:40" s="94" customFormat="1" ht="15.75" hidden="1" customHeight="1">
      <c r="A624" s="103"/>
      <c r="B624" s="103"/>
      <c r="C624" s="105"/>
      <c r="D624" s="105"/>
      <c r="E624" s="105"/>
      <c r="F624" s="105"/>
      <c r="G624" s="105"/>
      <c r="H624" s="136"/>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row>
    <row r="625" spans="1:40" s="94" customFormat="1" ht="15.75" hidden="1" customHeight="1">
      <c r="A625" s="103"/>
      <c r="B625" s="103"/>
      <c r="C625" s="105"/>
      <c r="D625" s="105"/>
      <c r="E625" s="105"/>
      <c r="F625" s="105"/>
      <c r="G625" s="105"/>
      <c r="H625" s="136"/>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row>
    <row r="626" spans="1:40" s="94" customFormat="1" ht="15.75" hidden="1" customHeight="1">
      <c r="A626" s="103"/>
      <c r="B626" s="103"/>
      <c r="C626" s="105"/>
      <c r="D626" s="105"/>
      <c r="E626" s="105"/>
      <c r="F626" s="105"/>
      <c r="G626" s="105"/>
      <c r="H626" s="136"/>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row>
    <row r="627" spans="1:40" s="94" customFormat="1" ht="15.75" hidden="1" customHeight="1">
      <c r="A627" s="103"/>
      <c r="B627" s="103"/>
      <c r="C627" s="105"/>
      <c r="D627" s="105"/>
      <c r="E627" s="105"/>
      <c r="F627" s="105"/>
      <c r="G627" s="105"/>
      <c r="H627" s="136"/>
      <c r="I627" s="103"/>
      <c r="J627" s="103"/>
      <c r="K627" s="103"/>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c r="AI627" s="103"/>
      <c r="AJ627" s="103"/>
      <c r="AK627" s="103"/>
      <c r="AL627" s="103"/>
      <c r="AM627" s="103"/>
      <c r="AN627" s="103"/>
    </row>
    <row r="628" spans="1:40" s="94" customFormat="1" ht="15.75" hidden="1" customHeight="1">
      <c r="A628" s="103"/>
      <c r="B628" s="103"/>
      <c r="C628" s="105"/>
      <c r="D628" s="105"/>
      <c r="E628" s="105"/>
      <c r="F628" s="105"/>
      <c r="G628" s="105"/>
      <c r="H628" s="136"/>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c r="AL628" s="103"/>
      <c r="AM628" s="103"/>
      <c r="AN628" s="103"/>
    </row>
    <row r="629" spans="1:40" s="94" customFormat="1" ht="15.75" hidden="1" customHeight="1">
      <c r="A629" s="103"/>
      <c r="B629" s="103"/>
      <c r="C629" s="105"/>
      <c r="D629" s="105"/>
      <c r="E629" s="105"/>
      <c r="F629" s="105"/>
      <c r="G629" s="105"/>
      <c r="H629" s="136"/>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row>
    <row r="630" spans="1:40" s="94" customFormat="1" ht="15.75" hidden="1" customHeight="1">
      <c r="A630" s="103"/>
      <c r="B630" s="103"/>
      <c r="C630" s="105"/>
      <c r="D630" s="105"/>
      <c r="E630" s="105"/>
      <c r="F630" s="105"/>
      <c r="G630" s="105"/>
      <c r="H630" s="136"/>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row>
    <row r="631" spans="1:40" s="94" customFormat="1" ht="15.75" hidden="1" customHeight="1">
      <c r="A631" s="103"/>
      <c r="B631" s="103"/>
      <c r="C631" s="105"/>
      <c r="D631" s="105"/>
      <c r="E631" s="105"/>
      <c r="F631" s="105"/>
      <c r="G631" s="105"/>
      <c r="H631" s="136"/>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03"/>
      <c r="AH631" s="103"/>
      <c r="AI631" s="103"/>
      <c r="AJ631" s="103"/>
      <c r="AK631" s="103"/>
      <c r="AL631" s="103"/>
      <c r="AM631" s="103"/>
      <c r="AN631" s="103"/>
    </row>
    <row r="632" spans="1:40" s="94" customFormat="1" ht="15.75" hidden="1" customHeight="1">
      <c r="A632" s="103"/>
      <c r="B632" s="103"/>
      <c r="C632" s="105"/>
      <c r="D632" s="105"/>
      <c r="E632" s="105"/>
      <c r="F632" s="105"/>
      <c r="G632" s="105"/>
      <c r="H632" s="136"/>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row>
    <row r="633" spans="1:40" s="94" customFormat="1" ht="15.75" hidden="1" customHeight="1">
      <c r="A633" s="103"/>
      <c r="B633" s="103"/>
      <c r="C633" s="105"/>
      <c r="D633" s="105"/>
      <c r="E633" s="105"/>
      <c r="F633" s="105"/>
      <c r="G633" s="105"/>
      <c r="H633" s="136"/>
      <c r="I633" s="103"/>
      <c r="J633" s="103"/>
      <c r="K633" s="103"/>
      <c r="L633" s="103"/>
      <c r="M633" s="103"/>
      <c r="N633" s="103"/>
      <c r="O633" s="103"/>
      <c r="P633" s="103"/>
      <c r="Q633" s="103"/>
      <c r="R633" s="103"/>
      <c r="S633" s="103"/>
      <c r="T633" s="103"/>
      <c r="U633" s="103"/>
      <c r="V633" s="103"/>
      <c r="W633" s="103"/>
      <c r="X633" s="103"/>
      <c r="Y633" s="103"/>
      <c r="Z633" s="103"/>
      <c r="AA633" s="103"/>
      <c r="AB633" s="103"/>
      <c r="AC633" s="103"/>
      <c r="AD633" s="103"/>
      <c r="AE633" s="103"/>
      <c r="AF633" s="103"/>
      <c r="AG633" s="103"/>
      <c r="AH633" s="103"/>
      <c r="AI633" s="103"/>
      <c r="AJ633" s="103"/>
      <c r="AK633" s="103"/>
      <c r="AL633" s="103"/>
      <c r="AM633" s="103"/>
      <c r="AN633" s="103"/>
    </row>
    <row r="634" spans="1:40" s="94" customFormat="1" ht="15.75" hidden="1" customHeight="1">
      <c r="A634" s="103"/>
      <c r="B634" s="103"/>
      <c r="C634" s="105"/>
      <c r="D634" s="105"/>
      <c r="E634" s="105"/>
      <c r="F634" s="105"/>
      <c r="G634" s="105"/>
      <c r="H634" s="136"/>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row>
    <row r="635" spans="1:40" s="94" customFormat="1" ht="15.75" hidden="1" customHeight="1">
      <c r="A635" s="103"/>
      <c r="B635" s="103"/>
      <c r="C635" s="105"/>
      <c r="D635" s="105"/>
      <c r="E635" s="105"/>
      <c r="F635" s="105"/>
      <c r="G635" s="105"/>
      <c r="H635" s="136"/>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row>
    <row r="636" spans="1:40" s="94" customFormat="1" ht="15.75" hidden="1" customHeight="1">
      <c r="A636" s="103"/>
      <c r="B636" s="103"/>
      <c r="C636" s="105"/>
      <c r="D636" s="105"/>
      <c r="E636" s="105"/>
      <c r="F636" s="105"/>
      <c r="G636" s="105"/>
      <c r="H636" s="136"/>
      <c r="I636" s="103"/>
      <c r="J636" s="103"/>
      <c r="K636" s="103"/>
      <c r="L636" s="103"/>
      <c r="M636" s="103"/>
      <c r="N636" s="103"/>
      <c r="O636" s="103"/>
      <c r="P636" s="103"/>
      <c r="Q636" s="103"/>
      <c r="R636" s="103"/>
      <c r="S636" s="103"/>
      <c r="T636" s="103"/>
      <c r="U636" s="103"/>
      <c r="V636" s="103"/>
      <c r="W636" s="103"/>
      <c r="X636" s="103"/>
      <c r="Y636" s="103"/>
      <c r="Z636" s="103"/>
      <c r="AA636" s="103"/>
      <c r="AB636" s="103"/>
      <c r="AC636" s="103"/>
      <c r="AD636" s="103"/>
      <c r="AE636" s="103"/>
      <c r="AF636" s="103"/>
      <c r="AG636" s="103"/>
      <c r="AH636" s="103"/>
      <c r="AI636" s="103"/>
      <c r="AJ636" s="103"/>
      <c r="AK636" s="103"/>
      <c r="AL636" s="103"/>
      <c r="AM636" s="103"/>
      <c r="AN636" s="103"/>
    </row>
    <row r="637" spans="1:40" s="94" customFormat="1" ht="15.75" hidden="1" customHeight="1">
      <c r="A637" s="103"/>
      <c r="B637" s="103"/>
      <c r="C637" s="105"/>
      <c r="D637" s="105"/>
      <c r="E637" s="105"/>
      <c r="F637" s="105"/>
      <c r="G637" s="105"/>
      <c r="H637" s="136"/>
      <c r="I637" s="103"/>
      <c r="J637" s="103"/>
      <c r="K637" s="103"/>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c r="AG637" s="103"/>
      <c r="AH637" s="103"/>
      <c r="AI637" s="103"/>
      <c r="AJ637" s="103"/>
      <c r="AK637" s="103"/>
      <c r="AL637" s="103"/>
      <c r="AM637" s="103"/>
      <c r="AN637" s="103"/>
    </row>
    <row r="638" spans="1:40" s="94" customFormat="1" ht="15.75" hidden="1" customHeight="1">
      <c r="A638" s="103"/>
      <c r="B638" s="103"/>
      <c r="C638" s="105"/>
      <c r="D638" s="105"/>
      <c r="E638" s="105"/>
      <c r="F638" s="105"/>
      <c r="G638" s="105"/>
      <c r="H638" s="136"/>
      <c r="I638" s="103"/>
      <c r="J638" s="103"/>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c r="AM638" s="103"/>
      <c r="AN638" s="103"/>
    </row>
    <row r="639" spans="1:40" s="94" customFormat="1" ht="15.75" hidden="1" customHeight="1">
      <c r="A639" s="103"/>
      <c r="B639" s="103"/>
      <c r="C639" s="105"/>
      <c r="D639" s="105"/>
      <c r="E639" s="105"/>
      <c r="F639" s="105"/>
      <c r="G639" s="105"/>
      <c r="H639" s="136"/>
      <c r="I639" s="103"/>
      <c r="J639" s="103"/>
      <c r="K639" s="103"/>
      <c r="L639" s="103"/>
      <c r="M639" s="103"/>
      <c r="N639" s="103"/>
      <c r="O639" s="103"/>
      <c r="P639" s="103"/>
      <c r="Q639" s="103"/>
      <c r="R639" s="103"/>
      <c r="S639" s="103"/>
      <c r="T639" s="103"/>
      <c r="U639" s="103"/>
      <c r="V639" s="103"/>
      <c r="W639" s="103"/>
      <c r="X639" s="103"/>
      <c r="Y639" s="103"/>
      <c r="Z639" s="103"/>
      <c r="AA639" s="103"/>
      <c r="AB639" s="103"/>
      <c r="AC639" s="103"/>
      <c r="AD639" s="103"/>
      <c r="AE639" s="103"/>
      <c r="AF639" s="103"/>
      <c r="AG639" s="103"/>
      <c r="AH639" s="103"/>
      <c r="AI639" s="103"/>
      <c r="AJ639" s="103"/>
      <c r="AK639" s="103"/>
      <c r="AL639" s="103"/>
      <c r="AM639" s="103"/>
      <c r="AN639" s="103"/>
    </row>
    <row r="640" spans="1:40" s="94" customFormat="1" ht="15.75" hidden="1" customHeight="1">
      <c r="A640" s="103"/>
      <c r="B640" s="103"/>
      <c r="C640" s="105"/>
      <c r="D640" s="105"/>
      <c r="E640" s="105"/>
      <c r="F640" s="105"/>
      <c r="G640" s="105"/>
      <c r="H640" s="136"/>
      <c r="I640" s="103"/>
      <c r="J640" s="103"/>
      <c r="K640" s="103"/>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c r="AI640" s="103"/>
      <c r="AJ640" s="103"/>
      <c r="AK640" s="103"/>
      <c r="AL640" s="103"/>
      <c r="AM640" s="103"/>
      <c r="AN640" s="103"/>
    </row>
    <row r="641" spans="1:40" s="94" customFormat="1" ht="15.75" hidden="1" customHeight="1">
      <c r="A641" s="103"/>
      <c r="B641" s="103"/>
      <c r="C641" s="105"/>
      <c r="D641" s="105"/>
      <c r="E641" s="105"/>
      <c r="F641" s="105"/>
      <c r="G641" s="105"/>
      <c r="H641" s="136"/>
      <c r="I641" s="103"/>
      <c r="J641" s="103"/>
      <c r="K641" s="103"/>
      <c r="L641" s="103"/>
      <c r="M641" s="103"/>
      <c r="N641" s="103"/>
      <c r="O641" s="103"/>
      <c r="P641" s="103"/>
      <c r="Q641" s="103"/>
      <c r="R641" s="103"/>
      <c r="S641" s="103"/>
      <c r="T641" s="103"/>
      <c r="U641" s="103"/>
      <c r="V641" s="103"/>
      <c r="W641" s="103"/>
      <c r="X641" s="103"/>
      <c r="Y641" s="103"/>
      <c r="Z641" s="103"/>
      <c r="AA641" s="103"/>
      <c r="AB641" s="103"/>
      <c r="AC641" s="103"/>
      <c r="AD641" s="103"/>
      <c r="AE641" s="103"/>
      <c r="AF641" s="103"/>
      <c r="AG641" s="103"/>
      <c r="AH641" s="103"/>
      <c r="AI641" s="103"/>
      <c r="AJ641" s="103"/>
      <c r="AK641" s="103"/>
      <c r="AL641" s="103"/>
      <c r="AM641" s="103"/>
      <c r="AN641" s="103"/>
    </row>
    <row r="642" spans="1:40" s="94" customFormat="1" ht="15.75" hidden="1" customHeight="1">
      <c r="A642" s="103"/>
      <c r="B642" s="103"/>
      <c r="C642" s="105"/>
      <c r="D642" s="105"/>
      <c r="E642" s="105"/>
      <c r="F642" s="105"/>
      <c r="G642" s="105"/>
      <c r="H642" s="136"/>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row>
    <row r="643" spans="1:40" s="94" customFormat="1" ht="15.75" hidden="1" customHeight="1">
      <c r="A643" s="103"/>
      <c r="B643" s="103"/>
      <c r="C643" s="105"/>
      <c r="D643" s="105"/>
      <c r="E643" s="105"/>
      <c r="F643" s="105"/>
      <c r="G643" s="105"/>
      <c r="H643" s="136"/>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row>
    <row r="644" spans="1:40" s="94" customFormat="1" ht="15.75" hidden="1" customHeight="1">
      <c r="A644" s="103"/>
      <c r="B644" s="103"/>
      <c r="C644" s="105"/>
      <c r="D644" s="105"/>
      <c r="E644" s="105"/>
      <c r="F644" s="105"/>
      <c r="G644" s="105"/>
      <c r="H644" s="136"/>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row>
    <row r="645" spans="1:40" s="94" customFormat="1" ht="15.75" hidden="1" customHeight="1">
      <c r="A645" s="103"/>
      <c r="B645" s="103"/>
      <c r="C645" s="105"/>
      <c r="D645" s="105"/>
      <c r="E645" s="105"/>
      <c r="F645" s="105"/>
      <c r="G645" s="105"/>
      <c r="H645" s="136"/>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row>
    <row r="646" spans="1:40" s="94" customFormat="1" ht="15.75" hidden="1" customHeight="1">
      <c r="A646" s="103"/>
      <c r="B646" s="103"/>
      <c r="C646" s="105"/>
      <c r="D646" s="105"/>
      <c r="E646" s="105"/>
      <c r="F646" s="105"/>
      <c r="G646" s="105"/>
      <c r="H646" s="136"/>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3"/>
      <c r="AF646" s="103"/>
      <c r="AG646" s="103"/>
      <c r="AH646" s="103"/>
      <c r="AI646" s="103"/>
      <c r="AJ646" s="103"/>
      <c r="AK646" s="103"/>
      <c r="AL646" s="103"/>
      <c r="AM646" s="103"/>
      <c r="AN646" s="103"/>
    </row>
    <row r="647" spans="1:40" s="94" customFormat="1" ht="15.75" hidden="1" customHeight="1">
      <c r="A647" s="103"/>
      <c r="B647" s="103"/>
      <c r="C647" s="105"/>
      <c r="D647" s="105"/>
      <c r="E647" s="105"/>
      <c r="F647" s="105"/>
      <c r="G647" s="105"/>
      <c r="H647" s="136"/>
      <c r="I647" s="103"/>
      <c r="J647" s="103"/>
      <c r="K647" s="103"/>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c r="AI647" s="103"/>
      <c r="AJ647" s="103"/>
      <c r="AK647" s="103"/>
      <c r="AL647" s="103"/>
      <c r="AM647" s="103"/>
      <c r="AN647" s="103"/>
    </row>
    <row r="648" spans="1:40" s="94" customFormat="1" ht="15.75" hidden="1" customHeight="1">
      <c r="A648" s="103"/>
      <c r="B648" s="103"/>
      <c r="C648" s="105"/>
      <c r="D648" s="105"/>
      <c r="E648" s="105"/>
      <c r="F648" s="105"/>
      <c r="G648" s="105"/>
      <c r="H648" s="136"/>
      <c r="I648" s="103"/>
      <c r="J648" s="103"/>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3"/>
      <c r="AN648" s="103"/>
    </row>
    <row r="649" spans="1:40" s="94" customFormat="1" ht="15.75" hidden="1" customHeight="1">
      <c r="A649" s="103"/>
      <c r="B649" s="103"/>
      <c r="C649" s="105"/>
      <c r="D649" s="105"/>
      <c r="E649" s="105"/>
      <c r="F649" s="105"/>
      <c r="G649" s="105"/>
      <c r="H649" s="136"/>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3"/>
      <c r="AM649" s="103"/>
      <c r="AN649" s="103"/>
    </row>
    <row r="650" spans="1:40" s="94" customFormat="1" ht="15.75" hidden="1" customHeight="1">
      <c r="A650" s="103"/>
      <c r="B650" s="103"/>
      <c r="C650" s="105"/>
      <c r="D650" s="105"/>
      <c r="E650" s="105"/>
      <c r="F650" s="105"/>
      <c r="G650" s="105"/>
      <c r="H650" s="136"/>
      <c r="I650" s="103"/>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3"/>
      <c r="AM650" s="103"/>
      <c r="AN650" s="103"/>
    </row>
    <row r="651" spans="1:40" s="94" customFormat="1" ht="15.75" hidden="1" customHeight="1">
      <c r="A651" s="103"/>
      <c r="B651" s="103"/>
      <c r="C651" s="105"/>
      <c r="D651" s="105"/>
      <c r="E651" s="105"/>
      <c r="F651" s="105"/>
      <c r="G651" s="105"/>
      <c r="H651" s="136"/>
      <c r="I651" s="103"/>
      <c r="J651" s="103"/>
      <c r="K651" s="103"/>
      <c r="L651" s="103"/>
      <c r="M651" s="103"/>
      <c r="N651" s="103"/>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c r="AL651" s="103"/>
      <c r="AM651" s="103"/>
      <c r="AN651" s="103"/>
    </row>
    <row r="652" spans="1:40" s="94" customFormat="1" ht="15.75" hidden="1" customHeight="1">
      <c r="A652" s="103"/>
      <c r="B652" s="103"/>
      <c r="C652" s="105"/>
      <c r="D652" s="105"/>
      <c r="E652" s="105"/>
      <c r="F652" s="105"/>
      <c r="G652" s="105"/>
      <c r="H652" s="136"/>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c r="AL652" s="103"/>
      <c r="AM652" s="103"/>
      <c r="AN652" s="103"/>
    </row>
    <row r="653" spans="1:40" s="94" customFormat="1" ht="15.75" hidden="1" customHeight="1">
      <c r="A653" s="103"/>
      <c r="B653" s="103"/>
      <c r="C653" s="105"/>
      <c r="D653" s="105"/>
      <c r="E653" s="105"/>
      <c r="F653" s="105"/>
      <c r="G653" s="105"/>
      <c r="H653" s="136"/>
      <c r="I653" s="103"/>
      <c r="J653" s="103"/>
      <c r="K653" s="103"/>
      <c r="L653" s="103"/>
      <c r="M653" s="103"/>
      <c r="N653" s="103"/>
      <c r="O653" s="103"/>
      <c r="P653" s="103"/>
      <c r="Q653" s="103"/>
      <c r="R653" s="103"/>
      <c r="S653" s="103"/>
      <c r="T653" s="103"/>
      <c r="U653" s="103"/>
      <c r="V653" s="103"/>
      <c r="W653" s="103"/>
      <c r="X653" s="103"/>
      <c r="Y653" s="103"/>
      <c r="Z653" s="103"/>
      <c r="AA653" s="103"/>
      <c r="AB653" s="103"/>
      <c r="AC653" s="103"/>
      <c r="AD653" s="103"/>
      <c r="AE653" s="103"/>
      <c r="AF653" s="103"/>
      <c r="AG653" s="103"/>
      <c r="AH653" s="103"/>
      <c r="AI653" s="103"/>
      <c r="AJ653" s="103"/>
      <c r="AK653" s="103"/>
      <c r="AL653" s="103"/>
      <c r="AM653" s="103"/>
      <c r="AN653" s="103"/>
    </row>
    <row r="654" spans="1:40" s="94" customFormat="1" ht="15.75" hidden="1" customHeight="1">
      <c r="A654" s="103"/>
      <c r="B654" s="103"/>
      <c r="C654" s="105"/>
      <c r="D654" s="105"/>
      <c r="E654" s="105"/>
      <c r="F654" s="105"/>
      <c r="G654" s="105"/>
      <c r="H654" s="136"/>
      <c r="I654" s="103"/>
      <c r="J654" s="103"/>
      <c r="K654" s="103"/>
      <c r="L654" s="103"/>
      <c r="M654" s="103"/>
      <c r="N654" s="103"/>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row>
    <row r="655" spans="1:40" s="94" customFormat="1" ht="15.75" hidden="1" customHeight="1">
      <c r="A655" s="103"/>
      <c r="B655" s="103"/>
      <c r="C655" s="105"/>
      <c r="D655" s="105"/>
      <c r="E655" s="105"/>
      <c r="F655" s="105"/>
      <c r="G655" s="105"/>
      <c r="H655" s="136"/>
      <c r="I655" s="103"/>
      <c r="J655" s="103"/>
      <c r="K655" s="103"/>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c r="AG655" s="103"/>
      <c r="AH655" s="103"/>
      <c r="AI655" s="103"/>
      <c r="AJ655" s="103"/>
      <c r="AK655" s="103"/>
      <c r="AL655" s="103"/>
      <c r="AM655" s="103"/>
      <c r="AN655" s="103"/>
    </row>
    <row r="656" spans="1:40" s="94" customFormat="1" ht="15.75" hidden="1" customHeight="1">
      <c r="A656" s="103"/>
      <c r="B656" s="103"/>
      <c r="C656" s="105"/>
      <c r="D656" s="105"/>
      <c r="E656" s="105"/>
      <c r="F656" s="105"/>
      <c r="G656" s="105"/>
      <c r="H656" s="136"/>
      <c r="I656" s="103"/>
      <c r="J656" s="103"/>
      <c r="K656" s="103"/>
      <c r="L656" s="103"/>
      <c r="M656" s="103"/>
      <c r="N656" s="103"/>
      <c r="O656" s="103"/>
      <c r="P656" s="103"/>
      <c r="Q656" s="103"/>
      <c r="R656" s="103"/>
      <c r="S656" s="103"/>
      <c r="T656" s="103"/>
      <c r="U656" s="103"/>
      <c r="V656" s="103"/>
      <c r="W656" s="103"/>
      <c r="X656" s="103"/>
      <c r="Y656" s="103"/>
      <c r="Z656" s="103"/>
      <c r="AA656" s="103"/>
      <c r="AB656" s="103"/>
      <c r="AC656" s="103"/>
      <c r="AD656" s="103"/>
      <c r="AE656" s="103"/>
      <c r="AF656" s="103"/>
      <c r="AG656" s="103"/>
      <c r="AH656" s="103"/>
      <c r="AI656" s="103"/>
      <c r="AJ656" s="103"/>
      <c r="AK656" s="103"/>
      <c r="AL656" s="103"/>
      <c r="AM656" s="103"/>
      <c r="AN656" s="103"/>
    </row>
    <row r="657" spans="1:40" s="94" customFormat="1" ht="15.75" hidden="1" customHeight="1">
      <c r="A657" s="103"/>
      <c r="B657" s="103"/>
      <c r="C657" s="105"/>
      <c r="D657" s="105"/>
      <c r="E657" s="105"/>
      <c r="F657" s="105"/>
      <c r="G657" s="105"/>
      <c r="H657" s="136"/>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row>
    <row r="658" spans="1:40" s="94" customFormat="1" ht="15.75" hidden="1" customHeight="1">
      <c r="A658" s="103"/>
      <c r="B658" s="103"/>
      <c r="C658" s="105"/>
      <c r="D658" s="105"/>
      <c r="E658" s="105"/>
      <c r="F658" s="105"/>
      <c r="G658" s="105"/>
      <c r="H658" s="136"/>
      <c r="I658" s="103"/>
      <c r="J658" s="103"/>
      <c r="K658" s="103"/>
      <c r="L658" s="103"/>
      <c r="M658" s="103"/>
      <c r="N658" s="103"/>
      <c r="O658" s="103"/>
      <c r="P658" s="103"/>
      <c r="Q658" s="103"/>
      <c r="R658" s="103"/>
      <c r="S658" s="103"/>
      <c r="T658" s="103"/>
      <c r="U658" s="103"/>
      <c r="V658" s="103"/>
      <c r="W658" s="103"/>
      <c r="X658" s="103"/>
      <c r="Y658" s="103"/>
      <c r="Z658" s="103"/>
      <c r="AA658" s="103"/>
      <c r="AB658" s="103"/>
      <c r="AC658" s="103"/>
      <c r="AD658" s="103"/>
      <c r="AE658" s="103"/>
      <c r="AF658" s="103"/>
      <c r="AG658" s="103"/>
      <c r="AH658" s="103"/>
      <c r="AI658" s="103"/>
      <c r="AJ658" s="103"/>
      <c r="AK658" s="103"/>
      <c r="AL658" s="103"/>
      <c r="AM658" s="103"/>
      <c r="AN658" s="103"/>
    </row>
    <row r="659" spans="1:40" s="94" customFormat="1" ht="15.75" hidden="1" customHeight="1">
      <c r="A659" s="103"/>
      <c r="B659" s="103"/>
      <c r="C659" s="105"/>
      <c r="D659" s="105"/>
      <c r="E659" s="105"/>
      <c r="F659" s="105"/>
      <c r="G659" s="105"/>
      <c r="H659" s="136"/>
      <c r="I659" s="103"/>
      <c r="J659" s="103"/>
      <c r="K659" s="103"/>
      <c r="L659" s="103"/>
      <c r="M659" s="103"/>
      <c r="N659" s="103"/>
      <c r="O659" s="103"/>
      <c r="P659" s="103"/>
      <c r="Q659" s="103"/>
      <c r="R659" s="103"/>
      <c r="S659" s="103"/>
      <c r="T659" s="103"/>
      <c r="U659" s="103"/>
      <c r="V659" s="103"/>
      <c r="W659" s="103"/>
      <c r="X659" s="103"/>
      <c r="Y659" s="103"/>
      <c r="Z659" s="103"/>
      <c r="AA659" s="103"/>
      <c r="AB659" s="103"/>
      <c r="AC659" s="103"/>
      <c r="AD659" s="103"/>
      <c r="AE659" s="103"/>
      <c r="AF659" s="103"/>
      <c r="AG659" s="103"/>
      <c r="AH659" s="103"/>
      <c r="AI659" s="103"/>
      <c r="AJ659" s="103"/>
      <c r="AK659" s="103"/>
      <c r="AL659" s="103"/>
      <c r="AM659" s="103"/>
      <c r="AN659" s="103"/>
    </row>
    <row r="660" spans="1:40" s="94" customFormat="1" ht="15.75" hidden="1" customHeight="1">
      <c r="A660" s="103"/>
      <c r="B660" s="103"/>
      <c r="C660" s="105"/>
      <c r="D660" s="105"/>
      <c r="E660" s="105"/>
      <c r="F660" s="105"/>
      <c r="G660" s="105"/>
      <c r="H660" s="136"/>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row>
    <row r="661" spans="1:40" s="94" customFormat="1" ht="15.75" hidden="1" customHeight="1">
      <c r="A661" s="103"/>
      <c r="B661" s="103"/>
      <c r="C661" s="105"/>
      <c r="D661" s="105"/>
      <c r="E661" s="105"/>
      <c r="F661" s="105"/>
      <c r="G661" s="105"/>
      <c r="H661" s="136"/>
      <c r="I661" s="103"/>
      <c r="J661" s="103"/>
      <c r="K661" s="103"/>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c r="AG661" s="103"/>
      <c r="AH661" s="103"/>
      <c r="AI661" s="103"/>
      <c r="AJ661" s="103"/>
      <c r="AK661" s="103"/>
      <c r="AL661" s="103"/>
      <c r="AM661" s="103"/>
      <c r="AN661" s="103"/>
    </row>
    <row r="662" spans="1:40" s="94" customFormat="1" ht="15.75" hidden="1" customHeight="1">
      <c r="A662" s="103"/>
      <c r="B662" s="103"/>
      <c r="C662" s="105"/>
      <c r="D662" s="105"/>
      <c r="E662" s="105"/>
      <c r="F662" s="105"/>
      <c r="G662" s="105"/>
      <c r="H662" s="136"/>
      <c r="I662" s="103"/>
      <c r="J662" s="103"/>
      <c r="K662" s="103"/>
      <c r="L662" s="103"/>
      <c r="M662" s="103"/>
      <c r="N662" s="103"/>
      <c r="O662" s="103"/>
      <c r="P662" s="103"/>
      <c r="Q662" s="103"/>
      <c r="R662" s="103"/>
      <c r="S662" s="103"/>
      <c r="T662" s="103"/>
      <c r="U662" s="103"/>
      <c r="V662" s="103"/>
      <c r="W662" s="103"/>
      <c r="X662" s="103"/>
      <c r="Y662" s="103"/>
      <c r="Z662" s="103"/>
      <c r="AA662" s="103"/>
      <c r="AB662" s="103"/>
      <c r="AC662" s="103"/>
      <c r="AD662" s="103"/>
      <c r="AE662" s="103"/>
      <c r="AF662" s="103"/>
      <c r="AG662" s="103"/>
      <c r="AH662" s="103"/>
      <c r="AI662" s="103"/>
      <c r="AJ662" s="103"/>
      <c r="AK662" s="103"/>
      <c r="AL662" s="103"/>
      <c r="AM662" s="103"/>
      <c r="AN662" s="103"/>
    </row>
    <row r="663" spans="1:40" s="94" customFormat="1" ht="15.75" hidden="1" customHeight="1">
      <c r="A663" s="103"/>
      <c r="B663" s="103"/>
      <c r="C663" s="105"/>
      <c r="D663" s="105"/>
      <c r="E663" s="105"/>
      <c r="F663" s="105"/>
      <c r="G663" s="105"/>
      <c r="H663" s="136"/>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row>
    <row r="664" spans="1:40" s="94" customFormat="1" ht="15.75" hidden="1" customHeight="1">
      <c r="A664" s="103"/>
      <c r="B664" s="103"/>
      <c r="C664" s="105"/>
      <c r="D664" s="105"/>
      <c r="E664" s="105"/>
      <c r="F664" s="105"/>
      <c r="G664" s="105"/>
      <c r="H664" s="136"/>
      <c r="I664" s="103"/>
      <c r="J664" s="103"/>
      <c r="K664" s="103"/>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c r="AG664" s="103"/>
      <c r="AH664" s="103"/>
      <c r="AI664" s="103"/>
      <c r="AJ664" s="103"/>
      <c r="AK664" s="103"/>
      <c r="AL664" s="103"/>
      <c r="AM664" s="103"/>
      <c r="AN664" s="103"/>
    </row>
    <row r="665" spans="1:40" s="94" customFormat="1" ht="15.75" hidden="1" customHeight="1">
      <c r="A665" s="103"/>
      <c r="B665" s="103"/>
      <c r="C665" s="105"/>
      <c r="D665" s="105"/>
      <c r="E665" s="105"/>
      <c r="F665" s="105"/>
      <c r="G665" s="105"/>
      <c r="H665" s="136"/>
      <c r="I665" s="103"/>
      <c r="J665" s="103"/>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3"/>
      <c r="AN665" s="103"/>
    </row>
    <row r="666" spans="1:40" s="94" customFormat="1" ht="15.75" hidden="1" customHeight="1">
      <c r="A666" s="103"/>
      <c r="B666" s="103"/>
      <c r="C666" s="105"/>
      <c r="D666" s="105"/>
      <c r="E666" s="105"/>
      <c r="F666" s="105"/>
      <c r="G666" s="105"/>
      <c r="H666" s="136"/>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row>
    <row r="667" spans="1:40" s="94" customFormat="1" ht="15.75" hidden="1" customHeight="1">
      <c r="A667" s="103"/>
      <c r="B667" s="103"/>
      <c r="C667" s="105"/>
      <c r="D667" s="105"/>
      <c r="E667" s="105"/>
      <c r="F667" s="105"/>
      <c r="G667" s="105"/>
      <c r="H667" s="136"/>
      <c r="I667" s="103"/>
      <c r="J667" s="103"/>
      <c r="K667" s="103"/>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c r="AG667" s="103"/>
      <c r="AH667" s="103"/>
      <c r="AI667" s="103"/>
      <c r="AJ667" s="103"/>
      <c r="AK667" s="103"/>
      <c r="AL667" s="103"/>
      <c r="AM667" s="103"/>
      <c r="AN667" s="103"/>
    </row>
    <row r="668" spans="1:40" s="94" customFormat="1" ht="15.75" hidden="1" customHeight="1">
      <c r="A668" s="103"/>
      <c r="B668" s="103"/>
      <c r="C668" s="105"/>
      <c r="D668" s="105"/>
      <c r="E668" s="105"/>
      <c r="F668" s="105"/>
      <c r="G668" s="105"/>
      <c r="H668" s="136"/>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3"/>
      <c r="AN668" s="103"/>
    </row>
    <row r="669" spans="1:40" s="94" customFormat="1" ht="15.75" hidden="1" customHeight="1">
      <c r="A669" s="103"/>
      <c r="B669" s="103"/>
      <c r="C669" s="105"/>
      <c r="D669" s="105"/>
      <c r="E669" s="105"/>
      <c r="F669" s="105"/>
      <c r="G669" s="105"/>
      <c r="H669" s="136"/>
      <c r="I669" s="103"/>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103"/>
      <c r="AJ669" s="103"/>
      <c r="AK669" s="103"/>
      <c r="AL669" s="103"/>
      <c r="AM669" s="103"/>
      <c r="AN669" s="103"/>
    </row>
    <row r="670" spans="1:40" s="94" customFormat="1" ht="15.75" hidden="1" customHeight="1">
      <c r="A670" s="103"/>
      <c r="B670" s="103"/>
      <c r="C670" s="105"/>
      <c r="D670" s="105"/>
      <c r="E670" s="105"/>
      <c r="F670" s="105"/>
      <c r="G670" s="105"/>
      <c r="H670" s="136"/>
      <c r="I670" s="103"/>
      <c r="J670" s="103"/>
      <c r="K670" s="103"/>
      <c r="L670" s="103"/>
      <c r="M670" s="103"/>
      <c r="N670" s="103"/>
      <c r="O670" s="103"/>
      <c r="P670" s="103"/>
      <c r="Q670" s="103"/>
      <c r="R670" s="103"/>
      <c r="S670" s="103"/>
      <c r="T670" s="103"/>
      <c r="U670" s="103"/>
      <c r="V670" s="103"/>
      <c r="W670" s="103"/>
      <c r="X670" s="103"/>
      <c r="Y670" s="103"/>
      <c r="Z670" s="103"/>
      <c r="AA670" s="103"/>
      <c r="AB670" s="103"/>
      <c r="AC670" s="103"/>
      <c r="AD670" s="103"/>
      <c r="AE670" s="103"/>
      <c r="AF670" s="103"/>
      <c r="AG670" s="103"/>
      <c r="AH670" s="103"/>
      <c r="AI670" s="103"/>
      <c r="AJ670" s="103"/>
      <c r="AK670" s="103"/>
      <c r="AL670" s="103"/>
      <c r="AM670" s="103"/>
      <c r="AN670" s="103"/>
    </row>
    <row r="671" spans="1:40" s="94" customFormat="1" ht="15.75" hidden="1" customHeight="1">
      <c r="A671" s="103"/>
      <c r="B671" s="103"/>
      <c r="C671" s="105"/>
      <c r="D671" s="105"/>
      <c r="E671" s="105"/>
      <c r="F671" s="105"/>
      <c r="G671" s="105"/>
      <c r="H671" s="136"/>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row>
    <row r="672" spans="1:40" s="94" customFormat="1" ht="15.75" hidden="1" customHeight="1">
      <c r="A672" s="103"/>
      <c r="B672" s="103"/>
      <c r="C672" s="105"/>
      <c r="D672" s="105"/>
      <c r="E672" s="105"/>
      <c r="F672" s="105"/>
      <c r="G672" s="105"/>
      <c r="H672" s="136"/>
      <c r="I672" s="103"/>
      <c r="J672" s="103"/>
      <c r="K672" s="103"/>
      <c r="L672" s="103"/>
      <c r="M672" s="103"/>
      <c r="N672" s="103"/>
      <c r="O672" s="103"/>
      <c r="P672" s="103"/>
      <c r="Q672" s="103"/>
      <c r="R672" s="103"/>
      <c r="S672" s="103"/>
      <c r="T672" s="103"/>
      <c r="U672" s="103"/>
      <c r="V672" s="103"/>
      <c r="W672" s="103"/>
      <c r="X672" s="103"/>
      <c r="Y672" s="103"/>
      <c r="Z672" s="103"/>
      <c r="AA672" s="103"/>
      <c r="AB672" s="103"/>
      <c r="AC672" s="103"/>
      <c r="AD672" s="103"/>
      <c r="AE672" s="103"/>
      <c r="AF672" s="103"/>
      <c r="AG672" s="103"/>
      <c r="AH672" s="103"/>
      <c r="AI672" s="103"/>
      <c r="AJ672" s="103"/>
      <c r="AK672" s="103"/>
      <c r="AL672" s="103"/>
      <c r="AM672" s="103"/>
      <c r="AN672" s="103"/>
    </row>
    <row r="673" spans="1:40" s="94" customFormat="1" ht="15.75" hidden="1" customHeight="1">
      <c r="A673" s="103"/>
      <c r="B673" s="103"/>
      <c r="C673" s="105"/>
      <c r="D673" s="105"/>
      <c r="E673" s="105"/>
      <c r="F673" s="105"/>
      <c r="G673" s="105"/>
      <c r="H673" s="136"/>
      <c r="I673" s="103"/>
      <c r="J673" s="103"/>
      <c r="K673" s="103"/>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c r="AG673" s="103"/>
      <c r="AH673" s="103"/>
      <c r="AI673" s="103"/>
      <c r="AJ673" s="103"/>
      <c r="AK673" s="103"/>
      <c r="AL673" s="103"/>
      <c r="AM673" s="103"/>
      <c r="AN673" s="103"/>
    </row>
    <row r="674" spans="1:40" s="94" customFormat="1" ht="15.75" hidden="1" customHeight="1">
      <c r="A674" s="103"/>
      <c r="B674" s="103"/>
      <c r="C674" s="105"/>
      <c r="D674" s="105"/>
      <c r="E674" s="105"/>
      <c r="F674" s="105"/>
      <c r="G674" s="105"/>
      <c r="H674" s="136"/>
      <c r="I674" s="103"/>
      <c r="J674" s="103"/>
      <c r="K674" s="103"/>
      <c r="L674" s="103"/>
      <c r="M674" s="103"/>
      <c r="N674" s="103"/>
      <c r="O674" s="103"/>
      <c r="P674" s="103"/>
      <c r="Q674" s="103"/>
      <c r="R674" s="103"/>
      <c r="S674" s="103"/>
      <c r="T674" s="103"/>
      <c r="U674" s="103"/>
      <c r="V674" s="103"/>
      <c r="W674" s="103"/>
      <c r="X674" s="103"/>
      <c r="Y674" s="103"/>
      <c r="Z674" s="103"/>
      <c r="AA674" s="103"/>
      <c r="AB674" s="103"/>
      <c r="AC674" s="103"/>
      <c r="AD674" s="103"/>
      <c r="AE674" s="103"/>
      <c r="AF674" s="103"/>
      <c r="AG674" s="103"/>
      <c r="AH674" s="103"/>
      <c r="AI674" s="103"/>
      <c r="AJ674" s="103"/>
      <c r="AK674" s="103"/>
      <c r="AL674" s="103"/>
      <c r="AM674" s="103"/>
      <c r="AN674" s="103"/>
    </row>
    <row r="675" spans="1:40" s="94" customFormat="1" ht="15.75" hidden="1" customHeight="1">
      <c r="A675" s="103"/>
      <c r="B675" s="103"/>
      <c r="C675" s="105"/>
      <c r="D675" s="105"/>
      <c r="E675" s="105"/>
      <c r="F675" s="105"/>
      <c r="G675" s="105"/>
      <c r="H675" s="136"/>
      <c r="I675" s="103"/>
      <c r="J675" s="103"/>
      <c r="K675" s="103"/>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c r="AI675" s="103"/>
      <c r="AJ675" s="103"/>
      <c r="AK675" s="103"/>
      <c r="AL675" s="103"/>
      <c r="AM675" s="103"/>
      <c r="AN675" s="103"/>
    </row>
    <row r="676" spans="1:40" s="94" customFormat="1" ht="15.75" hidden="1" customHeight="1">
      <c r="A676" s="103"/>
      <c r="B676" s="103"/>
      <c r="C676" s="105"/>
      <c r="D676" s="105"/>
      <c r="E676" s="105"/>
      <c r="F676" s="105"/>
      <c r="G676" s="105"/>
      <c r="H676" s="136"/>
      <c r="I676" s="103"/>
      <c r="J676" s="103"/>
      <c r="K676" s="103"/>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c r="AL676" s="103"/>
      <c r="AM676" s="103"/>
      <c r="AN676" s="103"/>
    </row>
    <row r="677" spans="1:40" s="94" customFormat="1" ht="15.75" hidden="1" customHeight="1">
      <c r="A677" s="103"/>
      <c r="B677" s="103"/>
      <c r="C677" s="105"/>
      <c r="D677" s="105"/>
      <c r="E677" s="105"/>
      <c r="F677" s="105"/>
      <c r="G677" s="105"/>
      <c r="H677" s="136"/>
      <c r="I677" s="103"/>
      <c r="J677" s="103"/>
      <c r="K677" s="103"/>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row>
    <row r="678" spans="1:40" s="94" customFormat="1" ht="15.75" hidden="1" customHeight="1">
      <c r="A678" s="103"/>
      <c r="B678" s="103"/>
      <c r="C678" s="105"/>
      <c r="D678" s="105"/>
      <c r="E678" s="105"/>
      <c r="F678" s="105"/>
      <c r="G678" s="105"/>
      <c r="H678" s="136"/>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row>
    <row r="679" spans="1:40" s="94" customFormat="1" ht="15.75" hidden="1" customHeight="1">
      <c r="A679" s="103"/>
      <c r="B679" s="103"/>
      <c r="C679" s="105"/>
      <c r="D679" s="105"/>
      <c r="E679" s="105"/>
      <c r="F679" s="105"/>
      <c r="G679" s="105"/>
      <c r="H679" s="136"/>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row>
    <row r="680" spans="1:40" s="94" customFormat="1" ht="15.75" hidden="1" customHeight="1">
      <c r="A680" s="103"/>
      <c r="B680" s="103"/>
      <c r="C680" s="105"/>
      <c r="D680" s="105"/>
      <c r="E680" s="105"/>
      <c r="F680" s="105"/>
      <c r="G680" s="105"/>
      <c r="H680" s="136"/>
      <c r="I680" s="103"/>
      <c r="J680" s="103"/>
      <c r="K680" s="103"/>
      <c r="L680" s="103"/>
      <c r="M680" s="103"/>
      <c r="N680" s="103"/>
      <c r="O680" s="103"/>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3"/>
      <c r="AM680" s="103"/>
      <c r="AN680" s="103"/>
    </row>
    <row r="681" spans="1:40" s="94" customFormat="1" ht="15.75" hidden="1" customHeight="1">
      <c r="A681" s="103"/>
      <c r="B681" s="103"/>
      <c r="C681" s="105"/>
      <c r="D681" s="105"/>
      <c r="E681" s="105"/>
      <c r="F681" s="105"/>
      <c r="G681" s="105"/>
      <c r="H681" s="136"/>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row>
    <row r="682" spans="1:40" s="94" customFormat="1" ht="15.75" hidden="1" customHeight="1">
      <c r="A682" s="103"/>
      <c r="B682" s="103"/>
      <c r="C682" s="105"/>
      <c r="D682" s="105"/>
      <c r="E682" s="105"/>
      <c r="F682" s="105"/>
      <c r="G682" s="105"/>
      <c r="H682" s="136"/>
      <c r="I682" s="103"/>
      <c r="J682" s="103"/>
      <c r="K682" s="103"/>
      <c r="L682" s="103"/>
      <c r="M682" s="103"/>
      <c r="N682" s="103"/>
      <c r="O682" s="103"/>
      <c r="P682" s="103"/>
      <c r="Q682" s="103"/>
      <c r="R682" s="103"/>
      <c r="S682" s="103"/>
      <c r="T682" s="103"/>
      <c r="U682" s="103"/>
      <c r="V682" s="103"/>
      <c r="W682" s="103"/>
      <c r="X682" s="103"/>
      <c r="Y682" s="103"/>
      <c r="Z682" s="103"/>
      <c r="AA682" s="103"/>
      <c r="AB682" s="103"/>
      <c r="AC682" s="103"/>
      <c r="AD682" s="103"/>
      <c r="AE682" s="103"/>
      <c r="AF682" s="103"/>
      <c r="AG682" s="103"/>
      <c r="AH682" s="103"/>
      <c r="AI682" s="103"/>
      <c r="AJ682" s="103"/>
      <c r="AK682" s="103"/>
      <c r="AL682" s="103"/>
      <c r="AM682" s="103"/>
      <c r="AN682" s="103"/>
    </row>
    <row r="683" spans="1:40" s="94" customFormat="1" ht="15.75" hidden="1" customHeight="1">
      <c r="A683" s="103"/>
      <c r="B683" s="103"/>
      <c r="C683" s="105"/>
      <c r="D683" s="105"/>
      <c r="E683" s="105"/>
      <c r="F683" s="105"/>
      <c r="G683" s="105"/>
      <c r="H683" s="136"/>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row>
    <row r="684" spans="1:40" s="94" customFormat="1" ht="15.75" hidden="1" customHeight="1">
      <c r="A684" s="103"/>
      <c r="B684" s="103"/>
      <c r="C684" s="105"/>
      <c r="D684" s="105"/>
      <c r="E684" s="105"/>
      <c r="F684" s="105"/>
      <c r="G684" s="105"/>
      <c r="H684" s="136"/>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row>
    <row r="685" spans="1:40" s="94" customFormat="1" ht="15.75" hidden="1" customHeight="1">
      <c r="A685" s="103"/>
      <c r="B685" s="103"/>
      <c r="C685" s="105"/>
      <c r="D685" s="105"/>
      <c r="E685" s="105"/>
      <c r="F685" s="105"/>
      <c r="G685" s="105"/>
      <c r="H685" s="136"/>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row>
    <row r="686" spans="1:40" s="94" customFormat="1" ht="15.75" hidden="1" customHeight="1">
      <c r="A686" s="103"/>
      <c r="B686" s="103"/>
      <c r="C686" s="105"/>
      <c r="D686" s="105"/>
      <c r="E686" s="105"/>
      <c r="F686" s="105"/>
      <c r="G686" s="105"/>
      <c r="H686" s="136"/>
      <c r="I686" s="103"/>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c r="AG686" s="103"/>
      <c r="AH686" s="103"/>
      <c r="AI686" s="103"/>
      <c r="AJ686" s="103"/>
      <c r="AK686" s="103"/>
      <c r="AL686" s="103"/>
      <c r="AM686" s="103"/>
      <c r="AN686" s="103"/>
    </row>
    <row r="687" spans="1:40" s="94" customFormat="1" ht="15.75" hidden="1" customHeight="1">
      <c r="A687" s="103"/>
      <c r="B687" s="103"/>
      <c r="C687" s="105"/>
      <c r="D687" s="105"/>
      <c r="E687" s="105"/>
      <c r="F687" s="105"/>
      <c r="G687" s="105"/>
      <c r="H687" s="136"/>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row>
    <row r="688" spans="1:40" s="94" customFormat="1" ht="15.75" hidden="1" customHeight="1">
      <c r="A688" s="103"/>
      <c r="B688" s="103"/>
      <c r="C688" s="105"/>
      <c r="D688" s="105"/>
      <c r="E688" s="105"/>
      <c r="F688" s="105"/>
      <c r="G688" s="105"/>
      <c r="H688" s="136"/>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row>
    <row r="689" spans="1:40" s="94" customFormat="1" ht="15.75" hidden="1" customHeight="1">
      <c r="A689" s="103"/>
      <c r="B689" s="103"/>
      <c r="C689" s="105"/>
      <c r="D689" s="105"/>
      <c r="E689" s="105"/>
      <c r="F689" s="105"/>
      <c r="G689" s="105"/>
      <c r="H689" s="136"/>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row>
    <row r="690" spans="1:40" s="94" customFormat="1" ht="15.75" hidden="1" customHeight="1">
      <c r="A690" s="103"/>
      <c r="B690" s="103"/>
      <c r="C690" s="105"/>
      <c r="D690" s="105"/>
      <c r="E690" s="105"/>
      <c r="F690" s="105"/>
      <c r="G690" s="105"/>
      <c r="H690" s="136"/>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row>
    <row r="691" spans="1:40" s="94" customFormat="1" ht="15.75" hidden="1" customHeight="1">
      <c r="A691" s="103"/>
      <c r="B691" s="103"/>
      <c r="C691" s="105"/>
      <c r="D691" s="105"/>
      <c r="E691" s="105"/>
      <c r="F691" s="105"/>
      <c r="G691" s="105"/>
      <c r="H691" s="136"/>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row>
    <row r="692" spans="1:40" s="94" customFormat="1" ht="15.75" hidden="1" customHeight="1">
      <c r="A692" s="103"/>
      <c r="B692" s="103"/>
      <c r="C692" s="105"/>
      <c r="D692" s="105"/>
      <c r="E692" s="105"/>
      <c r="F692" s="105"/>
      <c r="G692" s="105"/>
      <c r="H692" s="136"/>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row>
    <row r="693" spans="1:40" s="94" customFormat="1" ht="15.75" hidden="1" customHeight="1">
      <c r="A693" s="103"/>
      <c r="B693" s="103"/>
      <c r="C693" s="105"/>
      <c r="D693" s="105"/>
      <c r="E693" s="105"/>
      <c r="F693" s="105"/>
      <c r="G693" s="105"/>
      <c r="H693" s="136"/>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row>
    <row r="694" spans="1:40" s="94" customFormat="1" ht="15.75" hidden="1" customHeight="1">
      <c r="A694" s="103"/>
      <c r="B694" s="103"/>
      <c r="C694" s="105"/>
      <c r="D694" s="105"/>
      <c r="E694" s="105"/>
      <c r="F694" s="105"/>
      <c r="G694" s="105"/>
      <c r="H694" s="136"/>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row>
    <row r="695" spans="1:40" s="94" customFormat="1" ht="15.75" hidden="1" customHeight="1">
      <c r="A695" s="103"/>
      <c r="B695" s="103"/>
      <c r="C695" s="105"/>
      <c r="D695" s="105"/>
      <c r="E695" s="105"/>
      <c r="F695" s="105"/>
      <c r="G695" s="105"/>
      <c r="H695" s="136"/>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row>
    <row r="696" spans="1:40" s="94" customFormat="1" ht="15.75" hidden="1" customHeight="1">
      <c r="A696" s="103"/>
      <c r="B696" s="103"/>
      <c r="C696" s="105"/>
      <c r="D696" s="105"/>
      <c r="E696" s="105"/>
      <c r="F696" s="105"/>
      <c r="G696" s="105"/>
      <c r="H696" s="136"/>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row>
    <row r="697" spans="1:40" s="94" customFormat="1" ht="15.75" hidden="1" customHeight="1">
      <c r="A697" s="103"/>
      <c r="B697" s="103"/>
      <c r="C697" s="105"/>
      <c r="D697" s="105"/>
      <c r="E697" s="105"/>
      <c r="F697" s="105"/>
      <c r="G697" s="105"/>
      <c r="H697" s="136"/>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row>
    <row r="698" spans="1:40" s="94" customFormat="1" ht="15.75" hidden="1" customHeight="1">
      <c r="A698" s="103"/>
      <c r="B698" s="103"/>
      <c r="C698" s="105"/>
      <c r="D698" s="105"/>
      <c r="E698" s="105"/>
      <c r="F698" s="105"/>
      <c r="G698" s="105"/>
      <c r="H698" s="136"/>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row>
    <row r="699" spans="1:40" s="94" customFormat="1" ht="15.75" hidden="1" customHeight="1">
      <c r="A699" s="103"/>
      <c r="B699" s="103"/>
      <c r="C699" s="105"/>
      <c r="D699" s="105"/>
      <c r="E699" s="105"/>
      <c r="F699" s="105"/>
      <c r="G699" s="105"/>
      <c r="H699" s="136"/>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row>
    <row r="700" spans="1:40" s="94" customFormat="1" ht="15.75" hidden="1" customHeight="1">
      <c r="A700" s="103"/>
      <c r="B700" s="103"/>
      <c r="C700" s="105"/>
      <c r="D700" s="105"/>
      <c r="E700" s="105"/>
      <c r="F700" s="105"/>
      <c r="G700" s="105"/>
      <c r="H700" s="136"/>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row>
    <row r="701" spans="1:40" s="94" customFormat="1" ht="15.75" hidden="1" customHeight="1">
      <c r="A701" s="103"/>
      <c r="B701" s="103"/>
      <c r="C701" s="105"/>
      <c r="D701" s="105"/>
      <c r="E701" s="105"/>
      <c r="F701" s="105"/>
      <c r="G701" s="105"/>
      <c r="H701" s="136"/>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c r="AM701" s="103"/>
      <c r="AN701" s="103"/>
    </row>
    <row r="702" spans="1:40" s="94" customFormat="1" ht="15.75" hidden="1" customHeight="1">
      <c r="A702" s="103"/>
      <c r="B702" s="103"/>
      <c r="C702" s="105"/>
      <c r="D702" s="105"/>
      <c r="E702" s="105"/>
      <c r="F702" s="105"/>
      <c r="G702" s="105"/>
      <c r="H702" s="136"/>
      <c r="I702" s="103"/>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c r="AI702" s="103"/>
      <c r="AJ702" s="103"/>
      <c r="AK702" s="103"/>
      <c r="AL702" s="103"/>
      <c r="AM702" s="103"/>
      <c r="AN702" s="103"/>
    </row>
    <row r="703" spans="1:40" s="94" customFormat="1" ht="15.75" hidden="1" customHeight="1">
      <c r="A703" s="103"/>
      <c r="B703" s="103"/>
      <c r="C703" s="105"/>
      <c r="D703" s="105"/>
      <c r="E703" s="105"/>
      <c r="F703" s="105"/>
      <c r="G703" s="105"/>
      <c r="H703" s="136"/>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row>
    <row r="704" spans="1:40" s="94" customFormat="1" ht="15.75" hidden="1" customHeight="1">
      <c r="A704" s="103"/>
      <c r="B704" s="103"/>
      <c r="C704" s="105"/>
      <c r="D704" s="105"/>
      <c r="E704" s="105"/>
      <c r="F704" s="105"/>
      <c r="G704" s="105"/>
      <c r="H704" s="136"/>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row>
    <row r="705" spans="1:40" s="94" customFormat="1" ht="15.75" hidden="1" customHeight="1">
      <c r="A705" s="103"/>
      <c r="B705" s="103"/>
      <c r="C705" s="105"/>
      <c r="D705" s="105"/>
      <c r="E705" s="105"/>
      <c r="F705" s="105"/>
      <c r="G705" s="105"/>
      <c r="H705" s="136"/>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row>
    <row r="706" spans="1:40" s="94" customFormat="1" ht="15.75" hidden="1" customHeight="1">
      <c r="A706" s="103"/>
      <c r="B706" s="103"/>
      <c r="C706" s="105"/>
      <c r="D706" s="105"/>
      <c r="E706" s="105"/>
      <c r="F706" s="105"/>
      <c r="G706" s="105"/>
      <c r="H706" s="136"/>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row>
    <row r="707" spans="1:40" s="94" customFormat="1" ht="15.75" hidden="1" customHeight="1">
      <c r="A707" s="103"/>
      <c r="B707" s="103"/>
      <c r="C707" s="105"/>
      <c r="D707" s="105"/>
      <c r="E707" s="105"/>
      <c r="F707" s="105"/>
      <c r="G707" s="105"/>
      <c r="H707" s="136"/>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row>
    <row r="708" spans="1:40" s="94" customFormat="1" ht="15.75" hidden="1" customHeight="1">
      <c r="A708" s="103"/>
      <c r="B708" s="103"/>
      <c r="C708" s="105"/>
      <c r="D708" s="105"/>
      <c r="E708" s="105"/>
      <c r="F708" s="105"/>
      <c r="G708" s="105"/>
      <c r="H708" s="136"/>
      <c r="I708" s="103"/>
      <c r="J708" s="103"/>
      <c r="K708" s="103"/>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c r="AG708" s="103"/>
      <c r="AH708" s="103"/>
      <c r="AI708" s="103"/>
      <c r="AJ708" s="103"/>
      <c r="AK708" s="103"/>
      <c r="AL708" s="103"/>
      <c r="AM708" s="103"/>
      <c r="AN708" s="103"/>
    </row>
    <row r="709" spans="1:40" s="94" customFormat="1" ht="15.75" hidden="1" customHeight="1">
      <c r="A709" s="103"/>
      <c r="B709" s="103"/>
      <c r="C709" s="105"/>
      <c r="D709" s="105"/>
      <c r="E709" s="105"/>
      <c r="F709" s="105"/>
      <c r="G709" s="105"/>
      <c r="H709" s="136"/>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row>
    <row r="710" spans="1:40" s="94" customFormat="1" ht="15.75" hidden="1" customHeight="1">
      <c r="A710" s="103"/>
      <c r="B710" s="103"/>
      <c r="C710" s="105"/>
      <c r="D710" s="105"/>
      <c r="E710" s="105"/>
      <c r="F710" s="105"/>
      <c r="G710" s="105"/>
      <c r="H710" s="136"/>
      <c r="I710" s="103"/>
      <c r="J710" s="103"/>
      <c r="K710" s="103"/>
      <c r="L710" s="103"/>
      <c r="M710" s="103"/>
      <c r="N710" s="103"/>
      <c r="O710" s="103"/>
      <c r="P710" s="103"/>
      <c r="Q710" s="103"/>
      <c r="R710" s="103"/>
      <c r="S710" s="103"/>
      <c r="T710" s="103"/>
      <c r="U710" s="103"/>
      <c r="V710" s="103"/>
      <c r="W710" s="103"/>
      <c r="X710" s="103"/>
      <c r="Y710" s="103"/>
      <c r="Z710" s="103"/>
      <c r="AA710" s="103"/>
      <c r="AB710" s="103"/>
      <c r="AC710" s="103"/>
      <c r="AD710" s="103"/>
      <c r="AE710" s="103"/>
      <c r="AF710" s="103"/>
      <c r="AG710" s="103"/>
      <c r="AH710" s="103"/>
      <c r="AI710" s="103"/>
      <c r="AJ710" s="103"/>
      <c r="AK710" s="103"/>
      <c r="AL710" s="103"/>
      <c r="AM710" s="103"/>
      <c r="AN710" s="103"/>
    </row>
    <row r="711" spans="1:40" s="94" customFormat="1" ht="15.75" hidden="1" customHeight="1">
      <c r="A711" s="103"/>
      <c r="B711" s="103"/>
      <c r="C711" s="105"/>
      <c r="D711" s="105"/>
      <c r="E711" s="105"/>
      <c r="F711" s="105"/>
      <c r="G711" s="105"/>
      <c r="H711" s="136"/>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row>
    <row r="712" spans="1:40" s="94" customFormat="1" ht="15.75" hidden="1" customHeight="1">
      <c r="A712" s="103"/>
      <c r="B712" s="103"/>
      <c r="C712" s="105"/>
      <c r="D712" s="105"/>
      <c r="E712" s="105"/>
      <c r="F712" s="105"/>
      <c r="G712" s="105"/>
      <c r="H712" s="136"/>
      <c r="I712" s="103"/>
      <c r="J712" s="103"/>
      <c r="K712" s="103"/>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c r="AG712" s="103"/>
      <c r="AH712" s="103"/>
      <c r="AI712" s="103"/>
      <c r="AJ712" s="103"/>
      <c r="AK712" s="103"/>
      <c r="AL712" s="103"/>
      <c r="AM712" s="103"/>
      <c r="AN712" s="103"/>
    </row>
    <row r="713" spans="1:40" s="94" customFormat="1" ht="15.75" hidden="1" customHeight="1">
      <c r="A713" s="103"/>
      <c r="B713" s="103"/>
      <c r="C713" s="105"/>
      <c r="D713" s="105"/>
      <c r="E713" s="105"/>
      <c r="F713" s="105"/>
      <c r="G713" s="105"/>
      <c r="H713" s="136"/>
      <c r="I713" s="103"/>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c r="AI713" s="103"/>
      <c r="AJ713" s="103"/>
      <c r="AK713" s="103"/>
      <c r="AL713" s="103"/>
      <c r="AM713" s="103"/>
      <c r="AN713" s="103"/>
    </row>
    <row r="714" spans="1:40" s="94" customFormat="1" ht="15.75" hidden="1" customHeight="1">
      <c r="A714" s="103"/>
      <c r="B714" s="103"/>
      <c r="C714" s="105"/>
      <c r="D714" s="105"/>
      <c r="E714" s="105"/>
      <c r="F714" s="105"/>
      <c r="G714" s="105"/>
      <c r="H714" s="136"/>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row>
    <row r="715" spans="1:40" s="94" customFormat="1" ht="15.75" hidden="1" customHeight="1">
      <c r="A715" s="103"/>
      <c r="B715" s="103"/>
      <c r="C715" s="105"/>
      <c r="D715" s="105"/>
      <c r="E715" s="105"/>
      <c r="F715" s="105"/>
      <c r="G715" s="105"/>
      <c r="H715" s="136"/>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row>
    <row r="716" spans="1:40" s="94" customFormat="1" ht="15.75" hidden="1" customHeight="1">
      <c r="A716" s="103"/>
      <c r="B716" s="103"/>
      <c r="C716" s="105"/>
      <c r="D716" s="105"/>
      <c r="E716" s="105"/>
      <c r="F716" s="105"/>
      <c r="G716" s="105"/>
      <c r="H716" s="136"/>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row>
    <row r="717" spans="1:40" s="94" customFormat="1" ht="15.75" hidden="1" customHeight="1">
      <c r="A717" s="103"/>
      <c r="B717" s="103"/>
      <c r="C717" s="105"/>
      <c r="D717" s="105"/>
      <c r="E717" s="105"/>
      <c r="F717" s="105"/>
      <c r="G717" s="105"/>
      <c r="H717" s="136"/>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row>
    <row r="718" spans="1:40" s="94" customFormat="1" ht="15.75" hidden="1" customHeight="1">
      <c r="A718" s="103"/>
      <c r="B718" s="103"/>
      <c r="C718" s="105"/>
      <c r="D718" s="105"/>
      <c r="E718" s="105"/>
      <c r="F718" s="105"/>
      <c r="G718" s="105"/>
      <c r="H718" s="136"/>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c r="AM718" s="103"/>
      <c r="AN718" s="103"/>
    </row>
    <row r="719" spans="1:40" s="94" customFormat="1" ht="15.75" hidden="1" customHeight="1">
      <c r="A719" s="103"/>
      <c r="B719" s="103"/>
      <c r="C719" s="105"/>
      <c r="D719" s="105"/>
      <c r="E719" s="105"/>
      <c r="F719" s="105"/>
      <c r="G719" s="105"/>
      <c r="H719" s="136"/>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row>
    <row r="720" spans="1:40" s="94" customFormat="1" ht="15.75" hidden="1" customHeight="1">
      <c r="A720" s="103"/>
      <c r="B720" s="103"/>
      <c r="C720" s="105"/>
      <c r="D720" s="105"/>
      <c r="E720" s="105"/>
      <c r="F720" s="105"/>
      <c r="G720" s="105"/>
      <c r="H720" s="136"/>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row>
    <row r="721" spans="1:40" s="94" customFormat="1" ht="15.75" hidden="1" customHeight="1">
      <c r="A721" s="103"/>
      <c r="B721" s="103"/>
      <c r="C721" s="105"/>
      <c r="D721" s="105"/>
      <c r="E721" s="105"/>
      <c r="F721" s="105"/>
      <c r="G721" s="105"/>
      <c r="H721" s="136"/>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row>
    <row r="722" spans="1:40" s="94" customFormat="1" ht="15.75" hidden="1" customHeight="1">
      <c r="A722" s="103"/>
      <c r="B722" s="103"/>
      <c r="C722" s="105"/>
      <c r="D722" s="105"/>
      <c r="E722" s="105"/>
      <c r="F722" s="105"/>
      <c r="G722" s="105"/>
      <c r="H722" s="136"/>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row>
    <row r="723" spans="1:40" s="94" customFormat="1" ht="15.75" hidden="1" customHeight="1">
      <c r="A723" s="103"/>
      <c r="B723" s="103"/>
      <c r="C723" s="105"/>
      <c r="D723" s="105"/>
      <c r="E723" s="105"/>
      <c r="F723" s="105"/>
      <c r="G723" s="105"/>
      <c r="H723" s="136"/>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row>
    <row r="724" spans="1:40" s="94" customFormat="1" ht="15.75" hidden="1" customHeight="1">
      <c r="A724" s="103"/>
      <c r="B724" s="103"/>
      <c r="C724" s="105"/>
      <c r="D724" s="105"/>
      <c r="E724" s="105"/>
      <c r="F724" s="105"/>
      <c r="G724" s="105"/>
      <c r="H724" s="136"/>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row>
    <row r="725" spans="1:40" s="94" customFormat="1" ht="15.75" hidden="1" customHeight="1">
      <c r="A725" s="103"/>
      <c r="B725" s="103"/>
      <c r="C725" s="105"/>
      <c r="D725" s="105"/>
      <c r="E725" s="105"/>
      <c r="F725" s="105"/>
      <c r="G725" s="105"/>
      <c r="H725" s="136"/>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c r="AM725" s="103"/>
      <c r="AN725" s="103"/>
    </row>
    <row r="726" spans="1:40" s="94" customFormat="1" ht="15.75" hidden="1" customHeight="1">
      <c r="A726" s="103"/>
      <c r="B726" s="103"/>
      <c r="C726" s="105"/>
      <c r="D726" s="105"/>
      <c r="E726" s="105"/>
      <c r="F726" s="105"/>
      <c r="G726" s="105"/>
      <c r="H726" s="136"/>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row>
    <row r="727" spans="1:40" s="94" customFormat="1" ht="15.75" hidden="1" customHeight="1">
      <c r="A727" s="103"/>
      <c r="B727" s="103"/>
      <c r="C727" s="105"/>
      <c r="D727" s="105"/>
      <c r="E727" s="105"/>
      <c r="F727" s="105"/>
      <c r="G727" s="105"/>
      <c r="H727" s="136"/>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row>
    <row r="728" spans="1:40" s="94" customFormat="1" ht="15.75" hidden="1" customHeight="1">
      <c r="A728" s="103"/>
      <c r="B728" s="103"/>
      <c r="C728" s="105"/>
      <c r="D728" s="105"/>
      <c r="E728" s="105"/>
      <c r="F728" s="105"/>
      <c r="G728" s="105"/>
      <c r="H728" s="136"/>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row>
    <row r="729" spans="1:40" s="94" customFormat="1" ht="15.75" hidden="1" customHeight="1">
      <c r="A729" s="103"/>
      <c r="B729" s="103"/>
      <c r="C729" s="105"/>
      <c r="D729" s="105"/>
      <c r="E729" s="105"/>
      <c r="F729" s="105"/>
      <c r="G729" s="105"/>
      <c r="H729" s="136"/>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row>
    <row r="730" spans="1:40" s="94" customFormat="1" ht="15.75" hidden="1" customHeight="1">
      <c r="A730" s="103"/>
      <c r="B730" s="103"/>
      <c r="C730" s="105"/>
      <c r="D730" s="105"/>
      <c r="E730" s="105"/>
      <c r="F730" s="105"/>
      <c r="G730" s="105"/>
      <c r="H730" s="136"/>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row>
    <row r="731" spans="1:40" s="94" customFormat="1" ht="15.75" hidden="1" customHeight="1">
      <c r="A731" s="103"/>
      <c r="B731" s="103"/>
      <c r="C731" s="105"/>
      <c r="D731" s="105"/>
      <c r="E731" s="105"/>
      <c r="F731" s="105"/>
      <c r="G731" s="105"/>
      <c r="H731" s="136"/>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row>
    <row r="732" spans="1:40" s="94" customFormat="1" ht="15.75" hidden="1" customHeight="1">
      <c r="A732" s="103"/>
      <c r="B732" s="103"/>
      <c r="C732" s="105"/>
      <c r="D732" s="105"/>
      <c r="E732" s="105"/>
      <c r="F732" s="105"/>
      <c r="G732" s="105"/>
      <c r="H732" s="136"/>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row>
    <row r="733" spans="1:40" s="94" customFormat="1" ht="15.75" hidden="1" customHeight="1">
      <c r="A733" s="103"/>
      <c r="B733" s="103"/>
      <c r="C733" s="105"/>
      <c r="D733" s="105"/>
      <c r="E733" s="105"/>
      <c r="F733" s="105"/>
      <c r="G733" s="105"/>
      <c r="H733" s="136"/>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row>
    <row r="734" spans="1:40" s="94" customFormat="1" ht="15.75" hidden="1" customHeight="1">
      <c r="A734" s="103"/>
      <c r="B734" s="103"/>
      <c r="C734" s="105"/>
      <c r="D734" s="105"/>
      <c r="E734" s="105"/>
      <c r="F734" s="105"/>
      <c r="G734" s="105"/>
      <c r="H734" s="136"/>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row>
    <row r="735" spans="1:40" s="94" customFormat="1" ht="15.75" hidden="1" customHeight="1">
      <c r="A735" s="103"/>
      <c r="B735" s="103"/>
      <c r="C735" s="105"/>
      <c r="D735" s="105"/>
      <c r="E735" s="105"/>
      <c r="F735" s="105"/>
      <c r="G735" s="105"/>
      <c r="H735" s="136"/>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c r="AM735" s="103"/>
      <c r="AN735" s="103"/>
    </row>
    <row r="736" spans="1:40" s="94" customFormat="1" ht="15.75" hidden="1" customHeight="1">
      <c r="A736" s="103"/>
      <c r="B736" s="103"/>
      <c r="C736" s="105"/>
      <c r="D736" s="105"/>
      <c r="E736" s="105"/>
      <c r="F736" s="105"/>
      <c r="G736" s="105"/>
      <c r="H736" s="136"/>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row>
    <row r="737" spans="1:40" s="94" customFormat="1" ht="15.75" hidden="1" customHeight="1">
      <c r="A737" s="103"/>
      <c r="B737" s="103"/>
      <c r="C737" s="105"/>
      <c r="D737" s="105"/>
      <c r="E737" s="105"/>
      <c r="F737" s="105"/>
      <c r="G737" s="105"/>
      <c r="H737" s="136"/>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row>
    <row r="738" spans="1:40" s="94" customFormat="1" ht="15.75" hidden="1" customHeight="1">
      <c r="A738" s="103"/>
      <c r="B738" s="103"/>
      <c r="C738" s="105"/>
      <c r="D738" s="105"/>
      <c r="E738" s="105"/>
      <c r="F738" s="105"/>
      <c r="G738" s="105"/>
      <c r="H738" s="136"/>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row>
    <row r="739" spans="1:40" s="94" customFormat="1" ht="15.75" hidden="1" customHeight="1">
      <c r="A739" s="103"/>
      <c r="B739" s="103"/>
      <c r="C739" s="105"/>
      <c r="D739" s="105"/>
      <c r="E739" s="105"/>
      <c r="F739" s="105"/>
      <c r="G739" s="105"/>
      <c r="H739" s="136"/>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c r="AM739" s="103"/>
      <c r="AN739" s="103"/>
    </row>
    <row r="740" spans="1:40" s="94" customFormat="1" ht="15.75" hidden="1" customHeight="1">
      <c r="A740" s="103"/>
      <c r="B740" s="103"/>
      <c r="C740" s="105"/>
      <c r="D740" s="105"/>
      <c r="E740" s="105"/>
      <c r="F740" s="105"/>
      <c r="G740" s="105"/>
      <c r="H740" s="136"/>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row>
    <row r="741" spans="1:40" s="94" customFormat="1" ht="15.75" hidden="1" customHeight="1">
      <c r="A741" s="103"/>
      <c r="B741" s="103"/>
      <c r="C741" s="105"/>
      <c r="D741" s="105"/>
      <c r="E741" s="105"/>
      <c r="F741" s="105"/>
      <c r="G741" s="105"/>
      <c r="H741" s="136"/>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row>
    <row r="742" spans="1:40" s="94" customFormat="1" ht="15.75" hidden="1" customHeight="1">
      <c r="A742" s="103"/>
      <c r="B742" s="103"/>
      <c r="C742" s="105"/>
      <c r="D742" s="105"/>
      <c r="E742" s="105"/>
      <c r="F742" s="105"/>
      <c r="G742" s="105"/>
      <c r="H742" s="136"/>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row>
    <row r="743" spans="1:40" s="94" customFormat="1" ht="15.75" hidden="1" customHeight="1">
      <c r="A743" s="103"/>
      <c r="B743" s="103"/>
      <c r="C743" s="105"/>
      <c r="D743" s="105"/>
      <c r="E743" s="105"/>
      <c r="F743" s="105"/>
      <c r="G743" s="105"/>
      <c r="H743" s="136"/>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row>
    <row r="744" spans="1:40" s="94" customFormat="1" ht="15.75" hidden="1" customHeight="1">
      <c r="A744" s="103"/>
      <c r="B744" s="103"/>
      <c r="C744" s="105"/>
      <c r="D744" s="105"/>
      <c r="E744" s="105"/>
      <c r="F744" s="105"/>
      <c r="G744" s="105"/>
      <c r="H744" s="136"/>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row>
    <row r="745" spans="1:40" s="94" customFormat="1" ht="15.75" hidden="1" customHeight="1">
      <c r="A745" s="103"/>
      <c r="B745" s="103"/>
      <c r="C745" s="105"/>
      <c r="D745" s="105"/>
      <c r="E745" s="105"/>
      <c r="F745" s="105"/>
      <c r="G745" s="105"/>
      <c r="H745" s="136"/>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row>
    <row r="746" spans="1:40" s="94" customFormat="1" ht="15.75" hidden="1" customHeight="1">
      <c r="A746" s="103"/>
      <c r="B746" s="103"/>
      <c r="C746" s="105"/>
      <c r="D746" s="105"/>
      <c r="E746" s="105"/>
      <c r="F746" s="105"/>
      <c r="G746" s="105"/>
      <c r="H746" s="136"/>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row>
    <row r="747" spans="1:40" s="94" customFormat="1" ht="15.75" hidden="1" customHeight="1">
      <c r="A747" s="103"/>
      <c r="B747" s="103"/>
      <c r="C747" s="105"/>
      <c r="D747" s="105"/>
      <c r="E747" s="105"/>
      <c r="F747" s="105"/>
      <c r="G747" s="105"/>
      <c r="H747" s="136"/>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row>
    <row r="748" spans="1:40" s="94" customFormat="1" ht="15.75" hidden="1" customHeight="1">
      <c r="A748" s="103"/>
      <c r="B748" s="103"/>
      <c r="C748" s="105"/>
      <c r="D748" s="105"/>
      <c r="E748" s="105"/>
      <c r="F748" s="105"/>
      <c r="G748" s="105"/>
      <c r="H748" s="136"/>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row>
    <row r="749" spans="1:40" s="94" customFormat="1" ht="15.75" hidden="1" customHeight="1">
      <c r="A749" s="103"/>
      <c r="B749" s="103"/>
      <c r="C749" s="105"/>
      <c r="D749" s="105"/>
      <c r="E749" s="105"/>
      <c r="F749" s="105"/>
      <c r="G749" s="105"/>
      <c r="H749" s="136"/>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row>
    <row r="750" spans="1:40" s="94" customFormat="1" ht="15.75" hidden="1" customHeight="1">
      <c r="A750" s="103"/>
      <c r="B750" s="103"/>
      <c r="C750" s="105"/>
      <c r="D750" s="105"/>
      <c r="E750" s="105"/>
      <c r="F750" s="105"/>
      <c r="G750" s="105"/>
      <c r="H750" s="136"/>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row>
    <row r="751" spans="1:40" s="94" customFormat="1" ht="15.75" hidden="1" customHeight="1">
      <c r="A751" s="103"/>
      <c r="B751" s="103"/>
      <c r="C751" s="105"/>
      <c r="D751" s="105"/>
      <c r="E751" s="105"/>
      <c r="F751" s="105"/>
      <c r="G751" s="105"/>
      <c r="H751" s="136"/>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row>
    <row r="752" spans="1:40" s="94" customFormat="1" ht="15.75" hidden="1" customHeight="1">
      <c r="A752" s="103"/>
      <c r="B752" s="103"/>
      <c r="C752" s="105"/>
      <c r="D752" s="105"/>
      <c r="E752" s="105"/>
      <c r="F752" s="105"/>
      <c r="G752" s="105"/>
      <c r="H752" s="136"/>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row>
    <row r="753" spans="1:40" s="94" customFormat="1" ht="15.75" hidden="1" customHeight="1">
      <c r="A753" s="103"/>
      <c r="B753" s="103"/>
      <c r="C753" s="105"/>
      <c r="D753" s="105"/>
      <c r="E753" s="105"/>
      <c r="F753" s="105"/>
      <c r="G753" s="105"/>
      <c r="H753" s="136"/>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row>
    <row r="754" spans="1:40" s="94" customFormat="1" ht="15.75" hidden="1" customHeight="1">
      <c r="A754" s="103"/>
      <c r="B754" s="103"/>
      <c r="C754" s="105"/>
      <c r="D754" s="105"/>
      <c r="E754" s="105"/>
      <c r="F754" s="105"/>
      <c r="G754" s="105"/>
      <c r="H754" s="136"/>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row>
    <row r="755" spans="1:40" s="94" customFormat="1" ht="15.75" hidden="1" customHeight="1">
      <c r="A755" s="103"/>
      <c r="B755" s="103"/>
      <c r="C755" s="105"/>
      <c r="D755" s="105"/>
      <c r="E755" s="105"/>
      <c r="F755" s="105"/>
      <c r="G755" s="105"/>
      <c r="H755" s="136"/>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row>
    <row r="756" spans="1:40" s="94" customFormat="1" ht="15.75" hidden="1" customHeight="1">
      <c r="A756" s="103"/>
      <c r="B756" s="103"/>
      <c r="C756" s="105"/>
      <c r="D756" s="105"/>
      <c r="E756" s="105"/>
      <c r="F756" s="105"/>
      <c r="G756" s="105"/>
      <c r="H756" s="136"/>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row>
    <row r="757" spans="1:40" s="94" customFormat="1" ht="15.75" hidden="1" customHeight="1">
      <c r="A757" s="103"/>
      <c r="B757" s="103"/>
      <c r="C757" s="105"/>
      <c r="D757" s="105"/>
      <c r="E757" s="105"/>
      <c r="F757" s="105"/>
      <c r="G757" s="105"/>
      <c r="H757" s="136"/>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row>
    <row r="758" spans="1:40" s="94" customFormat="1" ht="15.75" hidden="1" customHeight="1">
      <c r="A758" s="103"/>
      <c r="B758" s="103"/>
      <c r="C758" s="105"/>
      <c r="D758" s="105"/>
      <c r="E758" s="105"/>
      <c r="F758" s="105"/>
      <c r="G758" s="105"/>
      <c r="H758" s="136"/>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row>
    <row r="759" spans="1:40" s="94" customFormat="1" ht="15.75" hidden="1" customHeight="1">
      <c r="A759" s="103"/>
      <c r="B759" s="103"/>
      <c r="C759" s="105"/>
      <c r="D759" s="105"/>
      <c r="E759" s="105"/>
      <c r="F759" s="105"/>
      <c r="G759" s="105"/>
      <c r="H759" s="136"/>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row>
    <row r="760" spans="1:40" s="94" customFormat="1" ht="15.75" hidden="1" customHeight="1">
      <c r="A760" s="103"/>
      <c r="B760" s="103"/>
      <c r="C760" s="105"/>
      <c r="D760" s="105"/>
      <c r="E760" s="105"/>
      <c r="F760" s="105"/>
      <c r="G760" s="105"/>
      <c r="H760" s="136"/>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row>
    <row r="761" spans="1:40" s="94" customFormat="1" ht="15.75" hidden="1" customHeight="1">
      <c r="A761" s="103"/>
      <c r="B761" s="103"/>
      <c r="C761" s="105"/>
      <c r="D761" s="105"/>
      <c r="E761" s="105"/>
      <c r="F761" s="105"/>
      <c r="G761" s="105"/>
      <c r="H761" s="136"/>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row>
    <row r="762" spans="1:40" s="94" customFormat="1" ht="15.75" hidden="1" customHeight="1">
      <c r="A762" s="103"/>
      <c r="B762" s="103"/>
      <c r="C762" s="105"/>
      <c r="D762" s="105"/>
      <c r="E762" s="105"/>
      <c r="F762" s="105"/>
      <c r="G762" s="105"/>
      <c r="H762" s="136"/>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row>
    <row r="763" spans="1:40" s="94" customFormat="1" ht="15.75" hidden="1" customHeight="1">
      <c r="A763" s="103"/>
      <c r="B763" s="103"/>
      <c r="C763" s="105"/>
      <c r="D763" s="105"/>
      <c r="E763" s="105"/>
      <c r="F763" s="105"/>
      <c r="G763" s="105"/>
      <c r="H763" s="136"/>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row>
    <row r="764" spans="1:40" s="94" customFormat="1" ht="15.75" hidden="1" customHeight="1">
      <c r="A764" s="103"/>
      <c r="B764" s="103"/>
      <c r="C764" s="105"/>
      <c r="D764" s="105"/>
      <c r="E764" s="105"/>
      <c r="F764" s="105"/>
      <c r="G764" s="105"/>
      <c r="H764" s="136"/>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row>
    <row r="765" spans="1:40" s="94" customFormat="1" ht="15.75" hidden="1" customHeight="1">
      <c r="A765" s="103"/>
      <c r="B765" s="103"/>
      <c r="C765" s="105"/>
      <c r="D765" s="105"/>
      <c r="E765" s="105"/>
      <c r="F765" s="105"/>
      <c r="G765" s="105"/>
      <c r="H765" s="136"/>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c r="AL765" s="103"/>
      <c r="AM765" s="103"/>
      <c r="AN765" s="103"/>
    </row>
    <row r="766" spans="1:40" s="94" customFormat="1" ht="15.75" hidden="1" customHeight="1">
      <c r="A766" s="103"/>
      <c r="B766" s="103"/>
      <c r="C766" s="105"/>
      <c r="D766" s="105"/>
      <c r="E766" s="105"/>
      <c r="F766" s="105"/>
      <c r="G766" s="105"/>
      <c r="H766" s="136"/>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row>
    <row r="767" spans="1:40" s="94" customFormat="1" ht="15.75" hidden="1" customHeight="1">
      <c r="A767" s="103"/>
      <c r="B767" s="103"/>
      <c r="C767" s="105"/>
      <c r="D767" s="105"/>
      <c r="E767" s="105"/>
      <c r="F767" s="105"/>
      <c r="G767" s="105"/>
      <c r="H767" s="136"/>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row>
    <row r="768" spans="1:40" s="94" customFormat="1" ht="15.75" hidden="1" customHeight="1">
      <c r="A768" s="103"/>
      <c r="B768" s="103"/>
      <c r="C768" s="105"/>
      <c r="D768" s="105"/>
      <c r="E768" s="105"/>
      <c r="F768" s="105"/>
      <c r="G768" s="105"/>
      <c r="H768" s="136"/>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row>
    <row r="769" spans="1:40" s="94" customFormat="1" ht="15.75" hidden="1" customHeight="1">
      <c r="A769" s="103"/>
      <c r="B769" s="103"/>
      <c r="C769" s="105"/>
      <c r="D769" s="105"/>
      <c r="E769" s="105"/>
      <c r="F769" s="105"/>
      <c r="G769" s="105"/>
      <c r="H769" s="136"/>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c r="AM769" s="103"/>
      <c r="AN769" s="103"/>
    </row>
    <row r="770" spans="1:40" s="94" customFormat="1" ht="15.75" hidden="1" customHeight="1">
      <c r="A770" s="103"/>
      <c r="B770" s="103"/>
      <c r="C770" s="105"/>
      <c r="D770" s="105"/>
      <c r="E770" s="105"/>
      <c r="F770" s="105"/>
      <c r="G770" s="105"/>
      <c r="H770" s="136"/>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row>
    <row r="771" spans="1:40" s="94" customFormat="1" ht="15.75" hidden="1" customHeight="1">
      <c r="A771" s="103"/>
      <c r="B771" s="103"/>
      <c r="C771" s="105"/>
      <c r="D771" s="105"/>
      <c r="E771" s="105"/>
      <c r="F771" s="105"/>
      <c r="G771" s="105"/>
      <c r="H771" s="136"/>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c r="AL771" s="103"/>
      <c r="AM771" s="103"/>
      <c r="AN771" s="103"/>
    </row>
    <row r="772" spans="1:40" s="94" customFormat="1" ht="15.75" hidden="1" customHeight="1">
      <c r="A772" s="103"/>
      <c r="B772" s="103"/>
      <c r="C772" s="105"/>
      <c r="D772" s="105"/>
      <c r="E772" s="105"/>
      <c r="F772" s="105"/>
      <c r="G772" s="105"/>
      <c r="H772" s="136"/>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c r="AL772" s="103"/>
      <c r="AM772" s="103"/>
      <c r="AN772" s="103"/>
    </row>
    <row r="773" spans="1:40" s="94" customFormat="1" ht="15.75" hidden="1" customHeight="1">
      <c r="A773" s="103"/>
      <c r="B773" s="103"/>
      <c r="C773" s="105"/>
      <c r="D773" s="105"/>
      <c r="E773" s="105"/>
      <c r="F773" s="105"/>
      <c r="G773" s="105"/>
      <c r="H773" s="136"/>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row>
    <row r="774" spans="1:40" s="94" customFormat="1" ht="15.75" hidden="1" customHeight="1">
      <c r="A774" s="103"/>
      <c r="B774" s="103"/>
      <c r="C774" s="105"/>
      <c r="D774" s="105"/>
      <c r="E774" s="105"/>
      <c r="F774" s="105"/>
      <c r="G774" s="105"/>
      <c r="H774" s="136"/>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c r="AI774" s="103"/>
      <c r="AJ774" s="103"/>
      <c r="AK774" s="103"/>
      <c r="AL774" s="103"/>
      <c r="AM774" s="103"/>
      <c r="AN774" s="103"/>
    </row>
    <row r="775" spans="1:40" s="94" customFormat="1" ht="15.75" hidden="1" customHeight="1">
      <c r="A775" s="103"/>
      <c r="B775" s="103"/>
      <c r="C775" s="105"/>
      <c r="D775" s="105"/>
      <c r="E775" s="105"/>
      <c r="F775" s="105"/>
      <c r="G775" s="105"/>
      <c r="H775" s="136"/>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row>
    <row r="776" spans="1:40" s="94" customFormat="1" ht="15.75" hidden="1" customHeight="1">
      <c r="A776" s="103"/>
      <c r="B776" s="103"/>
      <c r="C776" s="105"/>
      <c r="D776" s="105"/>
      <c r="E776" s="105"/>
      <c r="F776" s="105"/>
      <c r="G776" s="105"/>
      <c r="H776" s="136"/>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row>
    <row r="777" spans="1:40" s="94" customFormat="1" ht="15.75" hidden="1" customHeight="1">
      <c r="A777" s="103"/>
      <c r="B777" s="103"/>
      <c r="C777" s="105"/>
      <c r="D777" s="105"/>
      <c r="E777" s="105"/>
      <c r="F777" s="105"/>
      <c r="G777" s="105"/>
      <c r="H777" s="136"/>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row>
    <row r="778" spans="1:40" s="94" customFormat="1" ht="15.75" hidden="1" customHeight="1">
      <c r="A778" s="103"/>
      <c r="B778" s="103"/>
      <c r="C778" s="105"/>
      <c r="D778" s="105"/>
      <c r="E778" s="105"/>
      <c r="F778" s="105"/>
      <c r="G778" s="105"/>
      <c r="H778" s="136"/>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row>
    <row r="779" spans="1:40" s="94" customFormat="1" ht="15.75" hidden="1" customHeight="1">
      <c r="A779" s="103"/>
      <c r="B779" s="103"/>
      <c r="C779" s="105"/>
      <c r="D779" s="105"/>
      <c r="E779" s="105"/>
      <c r="F779" s="105"/>
      <c r="G779" s="105"/>
      <c r="H779" s="136"/>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c r="AL779" s="103"/>
      <c r="AM779" s="103"/>
      <c r="AN779" s="103"/>
    </row>
    <row r="780" spans="1:40" s="94" customFormat="1" ht="15.75" hidden="1" customHeight="1">
      <c r="A780" s="103"/>
      <c r="B780" s="103"/>
      <c r="C780" s="105"/>
      <c r="D780" s="105"/>
      <c r="E780" s="105"/>
      <c r="F780" s="105"/>
      <c r="G780" s="105"/>
      <c r="H780" s="136"/>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row>
    <row r="781" spans="1:40" s="94" customFormat="1" ht="15.75" hidden="1" customHeight="1">
      <c r="A781" s="103"/>
      <c r="B781" s="103"/>
      <c r="C781" s="105"/>
      <c r="D781" s="105"/>
      <c r="E781" s="105"/>
      <c r="F781" s="105"/>
      <c r="G781" s="105"/>
      <c r="H781" s="136"/>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c r="AL781" s="103"/>
      <c r="AM781" s="103"/>
      <c r="AN781" s="103"/>
    </row>
    <row r="782" spans="1:40" s="94" customFormat="1" ht="15.75" hidden="1" customHeight="1">
      <c r="A782" s="103"/>
      <c r="B782" s="103"/>
      <c r="C782" s="105"/>
      <c r="D782" s="105"/>
      <c r="E782" s="105"/>
      <c r="F782" s="105"/>
      <c r="G782" s="105"/>
      <c r="H782" s="136"/>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row>
    <row r="783" spans="1:40" s="94" customFormat="1" ht="15.75" hidden="1" customHeight="1">
      <c r="A783" s="103"/>
      <c r="B783" s="103"/>
      <c r="C783" s="105"/>
      <c r="D783" s="105"/>
      <c r="E783" s="105"/>
      <c r="F783" s="105"/>
      <c r="G783" s="105"/>
      <c r="H783" s="136"/>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c r="AL783" s="103"/>
      <c r="AM783" s="103"/>
      <c r="AN783" s="103"/>
    </row>
    <row r="784" spans="1:40" s="94" customFormat="1" ht="15.75" hidden="1" customHeight="1">
      <c r="A784" s="103"/>
      <c r="B784" s="103"/>
      <c r="C784" s="105"/>
      <c r="D784" s="105"/>
      <c r="E784" s="105"/>
      <c r="F784" s="105"/>
      <c r="G784" s="105"/>
      <c r="H784" s="136"/>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c r="AL784" s="103"/>
      <c r="AM784" s="103"/>
      <c r="AN784" s="103"/>
    </row>
    <row r="785" spans="1:40" s="94" customFormat="1" ht="15.75" hidden="1" customHeight="1">
      <c r="A785" s="103"/>
      <c r="B785" s="103"/>
      <c r="C785" s="105"/>
      <c r="D785" s="105"/>
      <c r="E785" s="105"/>
      <c r="F785" s="105"/>
      <c r="G785" s="105"/>
      <c r="H785" s="136"/>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c r="AL785" s="103"/>
      <c r="AM785" s="103"/>
      <c r="AN785" s="103"/>
    </row>
    <row r="786" spans="1:40" s="94" customFormat="1" ht="15.75" hidden="1" customHeight="1">
      <c r="A786" s="103"/>
      <c r="B786" s="103"/>
      <c r="C786" s="105"/>
      <c r="D786" s="105"/>
      <c r="E786" s="105"/>
      <c r="F786" s="105"/>
      <c r="G786" s="105"/>
      <c r="H786" s="136"/>
      <c r="I786" s="103"/>
      <c r="J786" s="10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3"/>
      <c r="AN786" s="103"/>
    </row>
    <row r="787" spans="1:40" s="94" customFormat="1" ht="15.75" hidden="1" customHeight="1">
      <c r="A787" s="103"/>
      <c r="B787" s="103"/>
      <c r="C787" s="105"/>
      <c r="D787" s="105"/>
      <c r="E787" s="105"/>
      <c r="F787" s="105"/>
      <c r="G787" s="105"/>
      <c r="H787" s="136"/>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c r="AL787" s="103"/>
      <c r="AM787" s="103"/>
      <c r="AN787" s="103"/>
    </row>
    <row r="788" spans="1:40" s="94" customFormat="1" ht="15.75" hidden="1" customHeight="1">
      <c r="A788" s="103"/>
      <c r="B788" s="103"/>
      <c r="C788" s="105"/>
      <c r="D788" s="105"/>
      <c r="E788" s="105"/>
      <c r="F788" s="105"/>
      <c r="G788" s="105"/>
      <c r="H788" s="136"/>
      <c r="I788" s="103"/>
      <c r="J788" s="103"/>
      <c r="K788" s="103"/>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c r="AL788" s="103"/>
      <c r="AM788" s="103"/>
      <c r="AN788" s="103"/>
    </row>
    <row r="789" spans="1:40" s="94" customFormat="1" ht="15.75" hidden="1" customHeight="1">
      <c r="A789" s="103"/>
      <c r="B789" s="103"/>
      <c r="C789" s="105"/>
      <c r="D789" s="105"/>
      <c r="E789" s="105"/>
      <c r="F789" s="105"/>
      <c r="G789" s="105"/>
      <c r="H789" s="136"/>
      <c r="I789" s="103"/>
      <c r="J789" s="103"/>
      <c r="K789" s="103"/>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row>
    <row r="790" spans="1:40" s="94" customFormat="1" ht="15.75" hidden="1" customHeight="1">
      <c r="A790" s="103"/>
      <c r="B790" s="103"/>
      <c r="C790" s="105"/>
      <c r="D790" s="105"/>
      <c r="E790" s="105"/>
      <c r="F790" s="105"/>
      <c r="G790" s="105"/>
      <c r="H790" s="136"/>
      <c r="I790" s="103"/>
      <c r="J790" s="103"/>
      <c r="K790" s="103"/>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c r="AG790" s="103"/>
      <c r="AH790" s="103"/>
      <c r="AI790" s="103"/>
      <c r="AJ790" s="103"/>
      <c r="AK790" s="103"/>
      <c r="AL790" s="103"/>
      <c r="AM790" s="103"/>
      <c r="AN790" s="103"/>
    </row>
    <row r="791" spans="1:40" s="94" customFormat="1" ht="15.75" hidden="1" customHeight="1">
      <c r="A791" s="103"/>
      <c r="B791" s="103"/>
      <c r="C791" s="105"/>
      <c r="D791" s="105"/>
      <c r="E791" s="105"/>
      <c r="F791" s="105"/>
      <c r="G791" s="105"/>
      <c r="H791" s="136"/>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row>
    <row r="792" spans="1:40" s="94" customFormat="1" ht="15.75" hidden="1" customHeight="1">
      <c r="A792" s="103"/>
      <c r="B792" s="103"/>
      <c r="C792" s="105"/>
      <c r="D792" s="105"/>
      <c r="E792" s="105"/>
      <c r="F792" s="105"/>
      <c r="G792" s="105"/>
      <c r="H792" s="136"/>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row>
    <row r="793" spans="1:40" s="94" customFormat="1" ht="15.75" hidden="1" customHeight="1">
      <c r="A793" s="103"/>
      <c r="B793" s="103"/>
      <c r="C793" s="105"/>
      <c r="D793" s="105"/>
      <c r="E793" s="105"/>
      <c r="F793" s="105"/>
      <c r="G793" s="105"/>
      <c r="H793" s="136"/>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G793" s="103"/>
      <c r="AH793" s="103"/>
      <c r="AI793" s="103"/>
      <c r="AJ793" s="103"/>
      <c r="AK793" s="103"/>
      <c r="AL793" s="103"/>
      <c r="AM793" s="103"/>
      <c r="AN793" s="103"/>
    </row>
    <row r="794" spans="1:40" s="94" customFormat="1" ht="15.75" hidden="1" customHeight="1">
      <c r="A794" s="103"/>
      <c r="B794" s="103"/>
      <c r="C794" s="105"/>
      <c r="D794" s="105"/>
      <c r="E794" s="105"/>
      <c r="F794" s="105"/>
      <c r="G794" s="105"/>
      <c r="H794" s="136"/>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c r="AG794" s="103"/>
      <c r="AH794" s="103"/>
      <c r="AI794" s="103"/>
      <c r="AJ794" s="103"/>
      <c r="AK794" s="103"/>
      <c r="AL794" s="103"/>
      <c r="AM794" s="103"/>
      <c r="AN794" s="103"/>
    </row>
    <row r="795" spans="1:40" s="94" customFormat="1" ht="15.75" hidden="1" customHeight="1">
      <c r="A795" s="103"/>
      <c r="B795" s="103"/>
      <c r="C795" s="105"/>
      <c r="D795" s="105"/>
      <c r="E795" s="105"/>
      <c r="F795" s="105"/>
      <c r="G795" s="105"/>
      <c r="H795" s="136"/>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row>
    <row r="796" spans="1:40" s="94" customFormat="1" ht="15.75" hidden="1" customHeight="1">
      <c r="A796" s="103"/>
      <c r="B796" s="103"/>
      <c r="C796" s="105"/>
      <c r="D796" s="105"/>
      <c r="E796" s="105"/>
      <c r="F796" s="105"/>
      <c r="G796" s="105"/>
      <c r="H796" s="136"/>
      <c r="I796" s="10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103"/>
      <c r="AJ796" s="103"/>
      <c r="AK796" s="103"/>
      <c r="AL796" s="103"/>
      <c r="AM796" s="103"/>
      <c r="AN796" s="103"/>
    </row>
    <row r="797" spans="1:40" s="94" customFormat="1" ht="15.75" hidden="1" customHeight="1">
      <c r="A797" s="103"/>
      <c r="B797" s="103"/>
      <c r="C797" s="105"/>
      <c r="D797" s="105"/>
      <c r="E797" s="105"/>
      <c r="F797" s="105"/>
      <c r="G797" s="105"/>
      <c r="H797" s="136"/>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c r="AI797" s="103"/>
      <c r="AJ797" s="103"/>
      <c r="AK797" s="103"/>
      <c r="AL797" s="103"/>
      <c r="AM797" s="103"/>
      <c r="AN797" s="103"/>
    </row>
    <row r="798" spans="1:40" s="94" customFormat="1" ht="15.75" hidden="1" customHeight="1">
      <c r="A798" s="103"/>
      <c r="B798" s="103"/>
      <c r="C798" s="105"/>
      <c r="D798" s="105"/>
      <c r="E798" s="105"/>
      <c r="F798" s="105"/>
      <c r="G798" s="105"/>
      <c r="H798" s="136"/>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row>
    <row r="799" spans="1:40" s="94" customFormat="1" ht="15.75" hidden="1" customHeight="1">
      <c r="A799" s="103"/>
      <c r="B799" s="103"/>
      <c r="C799" s="105"/>
      <c r="D799" s="105"/>
      <c r="E799" s="105"/>
      <c r="F799" s="105"/>
      <c r="G799" s="105"/>
      <c r="H799" s="136"/>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c r="AI799" s="103"/>
      <c r="AJ799" s="103"/>
      <c r="AK799" s="103"/>
      <c r="AL799" s="103"/>
      <c r="AM799" s="103"/>
      <c r="AN799" s="103"/>
    </row>
    <row r="800" spans="1:40" s="94" customFormat="1" ht="15.75" hidden="1" customHeight="1">
      <c r="A800" s="103"/>
      <c r="B800" s="103"/>
      <c r="C800" s="105"/>
      <c r="D800" s="105"/>
      <c r="E800" s="105"/>
      <c r="F800" s="105"/>
      <c r="G800" s="105"/>
      <c r="H800" s="136"/>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c r="AI800" s="103"/>
      <c r="AJ800" s="103"/>
      <c r="AK800" s="103"/>
      <c r="AL800" s="103"/>
      <c r="AM800" s="103"/>
      <c r="AN800" s="103"/>
    </row>
    <row r="801" spans="1:40" s="94" customFormat="1" ht="15.75" hidden="1" customHeight="1">
      <c r="A801" s="103"/>
      <c r="B801" s="103"/>
      <c r="C801" s="105"/>
      <c r="D801" s="105"/>
      <c r="E801" s="105"/>
      <c r="F801" s="105"/>
      <c r="G801" s="105"/>
      <c r="H801" s="136"/>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row>
    <row r="802" spans="1:40" s="94" customFormat="1" ht="15.75" hidden="1" customHeight="1">
      <c r="A802" s="103"/>
      <c r="B802" s="103"/>
      <c r="C802" s="105"/>
      <c r="D802" s="105"/>
      <c r="E802" s="105"/>
      <c r="F802" s="105"/>
      <c r="G802" s="105"/>
      <c r="H802" s="136"/>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c r="AL802" s="103"/>
      <c r="AM802" s="103"/>
      <c r="AN802" s="103"/>
    </row>
    <row r="803" spans="1:40" s="94" customFormat="1" ht="15.75" hidden="1" customHeight="1">
      <c r="A803" s="103"/>
      <c r="B803" s="103"/>
      <c r="C803" s="105"/>
      <c r="D803" s="105"/>
      <c r="E803" s="105"/>
      <c r="F803" s="105"/>
      <c r="G803" s="105"/>
      <c r="H803" s="136"/>
      <c r="I803" s="103"/>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3"/>
      <c r="AN803" s="103"/>
    </row>
    <row r="804" spans="1:40" s="94" customFormat="1" ht="15.75" hidden="1" customHeight="1">
      <c r="A804" s="103"/>
      <c r="B804" s="103"/>
      <c r="C804" s="105"/>
      <c r="D804" s="105"/>
      <c r="E804" s="105"/>
      <c r="F804" s="105"/>
      <c r="G804" s="105"/>
      <c r="H804" s="136"/>
      <c r="I804" s="103"/>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103"/>
      <c r="AJ804" s="103"/>
      <c r="AK804" s="103"/>
      <c r="AL804" s="103"/>
      <c r="AM804" s="103"/>
      <c r="AN804" s="103"/>
    </row>
    <row r="805" spans="1:40" s="94" customFormat="1" ht="15.75" hidden="1" customHeight="1">
      <c r="A805" s="103"/>
      <c r="B805" s="103"/>
      <c r="C805" s="105"/>
      <c r="D805" s="105"/>
      <c r="E805" s="105"/>
      <c r="F805" s="105"/>
      <c r="G805" s="105"/>
      <c r="H805" s="136"/>
      <c r="I805" s="103"/>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03"/>
      <c r="AH805" s="103"/>
      <c r="AI805" s="103"/>
      <c r="AJ805" s="103"/>
      <c r="AK805" s="103"/>
      <c r="AL805" s="103"/>
      <c r="AM805" s="103"/>
      <c r="AN805" s="103"/>
    </row>
    <row r="806" spans="1:40" s="94" customFormat="1" ht="15.75" hidden="1" customHeight="1">
      <c r="A806" s="103"/>
      <c r="B806" s="103"/>
      <c r="C806" s="105"/>
      <c r="D806" s="105"/>
      <c r="E806" s="105"/>
      <c r="F806" s="105"/>
      <c r="G806" s="105"/>
      <c r="H806" s="136"/>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row>
    <row r="807" spans="1:40" s="94" customFormat="1" ht="15.75" hidden="1" customHeight="1">
      <c r="A807" s="103"/>
      <c r="B807" s="103"/>
      <c r="C807" s="105"/>
      <c r="D807" s="105"/>
      <c r="E807" s="105"/>
      <c r="F807" s="105"/>
      <c r="G807" s="105"/>
      <c r="H807" s="136"/>
      <c r="I807" s="103"/>
      <c r="J807" s="103"/>
      <c r="K807" s="103"/>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c r="AG807" s="103"/>
      <c r="AH807" s="103"/>
      <c r="AI807" s="103"/>
      <c r="AJ807" s="103"/>
      <c r="AK807" s="103"/>
      <c r="AL807" s="103"/>
      <c r="AM807" s="103"/>
      <c r="AN807" s="103"/>
    </row>
    <row r="808" spans="1:40" s="94" customFormat="1" ht="15.75" hidden="1" customHeight="1">
      <c r="A808" s="103"/>
      <c r="B808" s="103"/>
      <c r="C808" s="105"/>
      <c r="D808" s="105"/>
      <c r="E808" s="105"/>
      <c r="F808" s="105"/>
      <c r="G808" s="105"/>
      <c r="H808" s="136"/>
      <c r="I808" s="103"/>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c r="AI808" s="103"/>
      <c r="AJ808" s="103"/>
      <c r="AK808" s="103"/>
      <c r="AL808" s="103"/>
      <c r="AM808" s="103"/>
      <c r="AN808" s="103"/>
    </row>
    <row r="809" spans="1:40" s="94" customFormat="1" ht="15.75" hidden="1" customHeight="1">
      <c r="A809" s="103"/>
      <c r="B809" s="103"/>
      <c r="C809" s="105"/>
      <c r="D809" s="105"/>
      <c r="E809" s="105"/>
      <c r="F809" s="105"/>
      <c r="G809" s="105"/>
      <c r="H809" s="136"/>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c r="AL809" s="103"/>
      <c r="AM809" s="103"/>
      <c r="AN809" s="103"/>
    </row>
    <row r="810" spans="1:40" s="94" customFormat="1" ht="15.75" hidden="1" customHeight="1">
      <c r="A810" s="103"/>
      <c r="B810" s="103"/>
      <c r="C810" s="105"/>
      <c r="D810" s="105"/>
      <c r="E810" s="105"/>
      <c r="F810" s="105"/>
      <c r="G810" s="105"/>
      <c r="H810" s="136"/>
      <c r="I810" s="103"/>
      <c r="J810" s="103"/>
      <c r="K810" s="103"/>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c r="AG810" s="103"/>
      <c r="AH810" s="103"/>
      <c r="AI810" s="103"/>
      <c r="AJ810" s="103"/>
      <c r="AK810" s="103"/>
      <c r="AL810" s="103"/>
      <c r="AM810" s="103"/>
      <c r="AN810" s="103"/>
    </row>
    <row r="811" spans="1:40" s="94" customFormat="1" ht="15.75" hidden="1" customHeight="1">
      <c r="A811" s="103"/>
      <c r="B811" s="103"/>
      <c r="C811" s="105"/>
      <c r="D811" s="105"/>
      <c r="E811" s="105"/>
      <c r="F811" s="105"/>
      <c r="G811" s="105"/>
      <c r="H811" s="136"/>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03"/>
      <c r="AH811" s="103"/>
      <c r="AI811" s="103"/>
      <c r="AJ811" s="103"/>
      <c r="AK811" s="103"/>
      <c r="AL811" s="103"/>
      <c r="AM811" s="103"/>
      <c r="AN811" s="103"/>
    </row>
    <row r="812" spans="1:40" s="94" customFormat="1" ht="15.75" hidden="1" customHeight="1">
      <c r="A812" s="103"/>
      <c r="B812" s="103"/>
      <c r="C812" s="105"/>
      <c r="D812" s="105"/>
      <c r="E812" s="105"/>
      <c r="F812" s="105"/>
      <c r="G812" s="105"/>
      <c r="H812" s="136"/>
      <c r="I812" s="103"/>
      <c r="J812" s="103"/>
      <c r="K812" s="103"/>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c r="AG812" s="103"/>
      <c r="AH812" s="103"/>
      <c r="AI812" s="103"/>
      <c r="AJ812" s="103"/>
      <c r="AK812" s="103"/>
      <c r="AL812" s="103"/>
      <c r="AM812" s="103"/>
      <c r="AN812" s="103"/>
    </row>
    <row r="813" spans="1:40" s="94" customFormat="1" ht="15.75" hidden="1" customHeight="1">
      <c r="A813" s="103"/>
      <c r="B813" s="103"/>
      <c r="C813" s="105"/>
      <c r="D813" s="105"/>
      <c r="E813" s="105"/>
      <c r="F813" s="105"/>
      <c r="G813" s="105"/>
      <c r="H813" s="136"/>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c r="AI813" s="103"/>
      <c r="AJ813" s="103"/>
      <c r="AK813" s="103"/>
      <c r="AL813" s="103"/>
      <c r="AM813" s="103"/>
      <c r="AN813" s="103"/>
    </row>
    <row r="814" spans="1:40" s="94" customFormat="1" ht="15.75" hidden="1" customHeight="1">
      <c r="A814" s="103"/>
      <c r="B814" s="103"/>
      <c r="C814" s="105"/>
      <c r="D814" s="105"/>
      <c r="E814" s="105"/>
      <c r="F814" s="105"/>
      <c r="G814" s="105"/>
      <c r="H814" s="136"/>
      <c r="I814" s="103"/>
      <c r="J814" s="103"/>
      <c r="K814" s="103"/>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c r="AG814" s="103"/>
      <c r="AH814" s="103"/>
      <c r="AI814" s="103"/>
      <c r="AJ814" s="103"/>
      <c r="AK814" s="103"/>
      <c r="AL814" s="103"/>
      <c r="AM814" s="103"/>
      <c r="AN814" s="103"/>
    </row>
    <row r="815" spans="1:40" s="94" customFormat="1" ht="15.75" hidden="1" customHeight="1">
      <c r="A815" s="103"/>
      <c r="B815" s="103"/>
      <c r="C815" s="105"/>
      <c r="D815" s="105"/>
      <c r="E815" s="105"/>
      <c r="F815" s="105"/>
      <c r="G815" s="105"/>
      <c r="H815" s="136"/>
      <c r="I815" s="103"/>
      <c r="J815" s="103"/>
      <c r="K815" s="103"/>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c r="AG815" s="103"/>
      <c r="AH815" s="103"/>
      <c r="AI815" s="103"/>
      <c r="AJ815" s="103"/>
      <c r="AK815" s="103"/>
      <c r="AL815" s="103"/>
      <c r="AM815" s="103"/>
      <c r="AN815" s="103"/>
    </row>
    <row r="816" spans="1:40" s="94" customFormat="1" ht="15.75" hidden="1" customHeight="1">
      <c r="A816" s="103"/>
      <c r="B816" s="103"/>
      <c r="C816" s="105"/>
      <c r="D816" s="105"/>
      <c r="E816" s="105"/>
      <c r="F816" s="105"/>
      <c r="G816" s="105"/>
      <c r="H816" s="136"/>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row>
    <row r="817" spans="1:40" s="94" customFormat="1" ht="15.75" hidden="1" customHeight="1">
      <c r="A817" s="103"/>
      <c r="B817" s="103"/>
      <c r="C817" s="105"/>
      <c r="D817" s="105"/>
      <c r="E817" s="105"/>
      <c r="F817" s="105"/>
      <c r="G817" s="105"/>
      <c r="H817" s="136"/>
      <c r="I817" s="103"/>
      <c r="J817" s="103"/>
      <c r="K817" s="103"/>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c r="AG817" s="103"/>
      <c r="AH817" s="103"/>
      <c r="AI817" s="103"/>
      <c r="AJ817" s="103"/>
      <c r="AK817" s="103"/>
      <c r="AL817" s="103"/>
      <c r="AM817" s="103"/>
      <c r="AN817" s="103"/>
    </row>
    <row r="818" spans="1:40" s="94" customFormat="1" ht="15.75" hidden="1" customHeight="1">
      <c r="A818" s="103"/>
      <c r="B818" s="103"/>
      <c r="C818" s="105"/>
      <c r="D818" s="105"/>
      <c r="E818" s="105"/>
      <c r="F818" s="105"/>
      <c r="G818" s="105"/>
      <c r="H818" s="136"/>
      <c r="I818" s="10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103"/>
      <c r="AJ818" s="103"/>
      <c r="AK818" s="103"/>
      <c r="AL818" s="103"/>
      <c r="AM818" s="103"/>
      <c r="AN818" s="103"/>
    </row>
    <row r="819" spans="1:40" s="94" customFormat="1" ht="15.75" hidden="1" customHeight="1">
      <c r="A819" s="103"/>
      <c r="B819" s="103"/>
      <c r="C819" s="105"/>
      <c r="D819" s="105"/>
      <c r="E819" s="105"/>
      <c r="F819" s="105"/>
      <c r="G819" s="105"/>
      <c r="H819" s="136"/>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row>
    <row r="820" spans="1:40" s="94" customFormat="1" ht="15.75" hidden="1" customHeight="1">
      <c r="A820" s="103"/>
      <c r="B820" s="103"/>
      <c r="C820" s="105"/>
      <c r="D820" s="105"/>
      <c r="E820" s="105"/>
      <c r="F820" s="105"/>
      <c r="G820" s="105"/>
      <c r="H820" s="136"/>
      <c r="I820" s="10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103"/>
      <c r="AJ820" s="103"/>
      <c r="AK820" s="103"/>
      <c r="AL820" s="103"/>
      <c r="AM820" s="103"/>
      <c r="AN820" s="103"/>
    </row>
    <row r="821" spans="1:40" s="94" customFormat="1" ht="15.75" hidden="1" customHeight="1">
      <c r="A821" s="103"/>
      <c r="B821" s="103"/>
      <c r="C821" s="105"/>
      <c r="D821" s="105"/>
      <c r="E821" s="105"/>
      <c r="F821" s="105"/>
      <c r="G821" s="105"/>
      <c r="H821" s="136"/>
      <c r="I821" s="103"/>
      <c r="J821" s="103"/>
      <c r="K821" s="103"/>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c r="AG821" s="103"/>
      <c r="AH821" s="103"/>
      <c r="AI821" s="103"/>
      <c r="AJ821" s="103"/>
      <c r="AK821" s="103"/>
      <c r="AL821" s="103"/>
      <c r="AM821" s="103"/>
      <c r="AN821" s="103"/>
    </row>
    <row r="822" spans="1:40" s="94" customFormat="1" ht="15.75" hidden="1" customHeight="1">
      <c r="A822" s="103"/>
      <c r="B822" s="103"/>
      <c r="C822" s="105"/>
      <c r="D822" s="105"/>
      <c r="E822" s="105"/>
      <c r="F822" s="105"/>
      <c r="G822" s="105"/>
      <c r="H822" s="136"/>
      <c r="I822" s="103"/>
      <c r="J822" s="10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3"/>
      <c r="AN822" s="103"/>
    </row>
    <row r="823" spans="1:40" s="94" customFormat="1" ht="15.75" hidden="1" customHeight="1">
      <c r="A823" s="103"/>
      <c r="B823" s="103"/>
      <c r="C823" s="105"/>
      <c r="D823" s="105"/>
      <c r="E823" s="105"/>
      <c r="F823" s="105"/>
      <c r="G823" s="105"/>
      <c r="H823" s="136"/>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03"/>
      <c r="AH823" s="103"/>
      <c r="AI823" s="103"/>
      <c r="AJ823" s="103"/>
      <c r="AK823" s="103"/>
      <c r="AL823" s="103"/>
      <c r="AM823" s="103"/>
      <c r="AN823" s="103"/>
    </row>
    <row r="824" spans="1:40" s="94" customFormat="1" ht="15.75" hidden="1" customHeight="1">
      <c r="A824" s="103"/>
      <c r="B824" s="103"/>
      <c r="C824" s="105"/>
      <c r="D824" s="105"/>
      <c r="E824" s="105"/>
      <c r="F824" s="105"/>
      <c r="G824" s="105"/>
      <c r="H824" s="136"/>
      <c r="I824" s="103"/>
      <c r="J824" s="103"/>
      <c r="K824" s="103"/>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c r="AG824" s="103"/>
      <c r="AH824" s="103"/>
      <c r="AI824" s="103"/>
      <c r="AJ824" s="103"/>
      <c r="AK824" s="103"/>
      <c r="AL824" s="103"/>
      <c r="AM824" s="103"/>
      <c r="AN824" s="103"/>
    </row>
    <row r="825" spans="1:40" s="94" customFormat="1" ht="15.75" hidden="1" customHeight="1">
      <c r="A825" s="103"/>
      <c r="B825" s="103"/>
      <c r="C825" s="105"/>
      <c r="D825" s="105"/>
      <c r="E825" s="105"/>
      <c r="F825" s="105"/>
      <c r="G825" s="105"/>
      <c r="H825" s="136"/>
      <c r="I825" s="103"/>
      <c r="J825" s="103"/>
      <c r="K825" s="103"/>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c r="AG825" s="103"/>
      <c r="AH825" s="103"/>
      <c r="AI825" s="103"/>
      <c r="AJ825" s="103"/>
      <c r="AK825" s="103"/>
      <c r="AL825" s="103"/>
      <c r="AM825" s="103"/>
      <c r="AN825" s="103"/>
    </row>
    <row r="826" spans="1:40" s="94" customFormat="1" ht="15.75" hidden="1" customHeight="1">
      <c r="A826" s="103"/>
      <c r="B826" s="103"/>
      <c r="C826" s="105"/>
      <c r="D826" s="105"/>
      <c r="E826" s="105"/>
      <c r="F826" s="105"/>
      <c r="G826" s="105"/>
      <c r="H826" s="136"/>
      <c r="I826" s="10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103"/>
      <c r="AJ826" s="103"/>
      <c r="AK826" s="103"/>
      <c r="AL826" s="103"/>
      <c r="AM826" s="103"/>
      <c r="AN826" s="103"/>
    </row>
    <row r="827" spans="1:40" s="94" customFormat="1" ht="15.75" hidden="1" customHeight="1">
      <c r="A827" s="103"/>
      <c r="B827" s="103"/>
      <c r="C827" s="105"/>
      <c r="D827" s="105"/>
      <c r="E827" s="105"/>
      <c r="F827" s="105"/>
      <c r="G827" s="105"/>
      <c r="H827" s="136"/>
      <c r="I827" s="103"/>
      <c r="J827" s="103"/>
      <c r="K827" s="103"/>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c r="AG827" s="103"/>
      <c r="AH827" s="103"/>
      <c r="AI827" s="103"/>
      <c r="AJ827" s="103"/>
      <c r="AK827" s="103"/>
      <c r="AL827" s="103"/>
      <c r="AM827" s="103"/>
      <c r="AN827" s="103"/>
    </row>
    <row r="828" spans="1:40" s="94" customFormat="1" ht="15.75" hidden="1" customHeight="1">
      <c r="A828" s="103"/>
      <c r="B828" s="103"/>
      <c r="C828" s="105"/>
      <c r="D828" s="105"/>
      <c r="E828" s="105"/>
      <c r="F828" s="105"/>
      <c r="G828" s="105"/>
      <c r="H828" s="136"/>
      <c r="I828" s="103"/>
      <c r="J828" s="103"/>
      <c r="K828" s="103"/>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c r="AG828" s="103"/>
      <c r="AH828" s="103"/>
      <c r="AI828" s="103"/>
      <c r="AJ828" s="103"/>
      <c r="AK828" s="103"/>
      <c r="AL828" s="103"/>
      <c r="AM828" s="103"/>
      <c r="AN828" s="103"/>
    </row>
    <row r="829" spans="1:40" s="94" customFormat="1" ht="15.75" hidden="1" customHeight="1">
      <c r="A829" s="103"/>
      <c r="B829" s="103"/>
      <c r="C829" s="105"/>
      <c r="D829" s="105"/>
      <c r="E829" s="105"/>
      <c r="F829" s="105"/>
      <c r="G829" s="105"/>
      <c r="H829" s="136"/>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03"/>
      <c r="AH829" s="103"/>
      <c r="AI829" s="103"/>
      <c r="AJ829" s="103"/>
      <c r="AK829" s="103"/>
      <c r="AL829" s="103"/>
      <c r="AM829" s="103"/>
      <c r="AN829" s="103"/>
    </row>
    <row r="830" spans="1:40" s="94" customFormat="1" ht="15.75" hidden="1" customHeight="1">
      <c r="A830" s="103"/>
      <c r="B830" s="103"/>
      <c r="C830" s="105"/>
      <c r="D830" s="105"/>
      <c r="E830" s="105"/>
      <c r="F830" s="105"/>
      <c r="G830" s="105"/>
      <c r="H830" s="136"/>
      <c r="I830" s="103"/>
      <c r="J830" s="103"/>
      <c r="K830" s="103"/>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c r="AG830" s="103"/>
      <c r="AH830" s="103"/>
      <c r="AI830" s="103"/>
      <c r="AJ830" s="103"/>
      <c r="AK830" s="103"/>
      <c r="AL830" s="103"/>
      <c r="AM830" s="103"/>
      <c r="AN830" s="103"/>
    </row>
    <row r="831" spans="1:40" s="94" customFormat="1" ht="15.75" hidden="1" customHeight="1">
      <c r="A831" s="103"/>
      <c r="B831" s="103"/>
      <c r="C831" s="105"/>
      <c r="D831" s="105"/>
      <c r="E831" s="105"/>
      <c r="F831" s="105"/>
      <c r="G831" s="105"/>
      <c r="H831" s="136"/>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c r="AG831" s="103"/>
      <c r="AH831" s="103"/>
      <c r="AI831" s="103"/>
      <c r="AJ831" s="103"/>
      <c r="AK831" s="103"/>
      <c r="AL831" s="103"/>
      <c r="AM831" s="103"/>
      <c r="AN831" s="103"/>
    </row>
    <row r="832" spans="1:40" s="94" customFormat="1" ht="15.75" hidden="1" customHeight="1">
      <c r="A832" s="103"/>
      <c r="B832" s="103"/>
      <c r="C832" s="105"/>
      <c r="D832" s="105"/>
      <c r="E832" s="105"/>
      <c r="F832" s="105"/>
      <c r="G832" s="105"/>
      <c r="H832" s="136"/>
      <c r="I832" s="103"/>
      <c r="J832" s="10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3"/>
      <c r="AN832" s="103"/>
    </row>
    <row r="833" spans="1:40" s="94" customFormat="1" ht="15.75" hidden="1" customHeight="1">
      <c r="A833" s="103"/>
      <c r="B833" s="103"/>
      <c r="C833" s="105"/>
      <c r="D833" s="105"/>
      <c r="E833" s="105"/>
      <c r="F833" s="105"/>
      <c r="G833" s="105"/>
      <c r="H833" s="136"/>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c r="AM833" s="103"/>
      <c r="AN833" s="103"/>
    </row>
    <row r="834" spans="1:40" s="94" customFormat="1" ht="15.75" hidden="1" customHeight="1">
      <c r="A834" s="103"/>
      <c r="B834" s="103"/>
      <c r="C834" s="105"/>
      <c r="D834" s="105"/>
      <c r="E834" s="105"/>
      <c r="F834" s="105"/>
      <c r="G834" s="105"/>
      <c r="H834" s="136"/>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row>
    <row r="835" spans="1:40" s="94" customFormat="1" ht="15.75" hidden="1" customHeight="1">
      <c r="A835" s="103"/>
      <c r="B835" s="103"/>
      <c r="C835" s="105"/>
      <c r="D835" s="105"/>
      <c r="E835" s="105"/>
      <c r="F835" s="105"/>
      <c r="G835" s="105"/>
      <c r="H835" s="136"/>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c r="AM835" s="103"/>
      <c r="AN835" s="103"/>
    </row>
    <row r="836" spans="1:40" s="94" customFormat="1" ht="15.75" hidden="1" customHeight="1">
      <c r="A836" s="103"/>
      <c r="B836" s="103"/>
      <c r="C836" s="105"/>
      <c r="D836" s="105"/>
      <c r="E836" s="105"/>
      <c r="F836" s="105"/>
      <c r="G836" s="105"/>
      <c r="H836" s="136"/>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row>
    <row r="837" spans="1:40" s="94" customFormat="1" ht="15.75" hidden="1" customHeight="1">
      <c r="A837" s="103"/>
      <c r="B837" s="103"/>
      <c r="C837" s="105"/>
      <c r="D837" s="105"/>
      <c r="E837" s="105"/>
      <c r="F837" s="105"/>
      <c r="G837" s="105"/>
      <c r="H837" s="136"/>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c r="AG837" s="103"/>
      <c r="AH837" s="103"/>
      <c r="AI837" s="103"/>
      <c r="AJ837" s="103"/>
      <c r="AK837" s="103"/>
      <c r="AL837" s="103"/>
      <c r="AM837" s="103"/>
      <c r="AN837" s="103"/>
    </row>
    <row r="838" spans="1:40" s="94" customFormat="1" ht="15.75" hidden="1" customHeight="1">
      <c r="A838" s="103"/>
      <c r="B838" s="103"/>
      <c r="C838" s="105"/>
      <c r="D838" s="105"/>
      <c r="E838" s="105"/>
      <c r="F838" s="105"/>
      <c r="G838" s="105"/>
      <c r="H838" s="136"/>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row>
    <row r="839" spans="1:40" s="94" customFormat="1" ht="15.75" hidden="1" customHeight="1">
      <c r="A839" s="103"/>
      <c r="B839" s="103"/>
      <c r="C839" s="105"/>
      <c r="D839" s="105"/>
      <c r="E839" s="105"/>
      <c r="F839" s="105"/>
      <c r="G839" s="105"/>
      <c r="H839" s="136"/>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c r="AI839" s="103"/>
      <c r="AJ839" s="103"/>
      <c r="AK839" s="103"/>
      <c r="AL839" s="103"/>
      <c r="AM839" s="103"/>
      <c r="AN839" s="103"/>
    </row>
    <row r="840" spans="1:40" s="94" customFormat="1" ht="15.75" hidden="1" customHeight="1">
      <c r="A840" s="103"/>
      <c r="B840" s="103"/>
      <c r="C840" s="105"/>
      <c r="D840" s="105"/>
      <c r="E840" s="105"/>
      <c r="F840" s="105"/>
      <c r="G840" s="105"/>
      <c r="H840" s="136"/>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c r="AL840" s="103"/>
      <c r="AM840" s="103"/>
      <c r="AN840" s="103"/>
    </row>
    <row r="841" spans="1:40" s="94" customFormat="1" ht="15.75" hidden="1" customHeight="1">
      <c r="A841" s="103"/>
      <c r="B841" s="103"/>
      <c r="C841" s="105"/>
      <c r="D841" s="105"/>
      <c r="E841" s="105"/>
      <c r="F841" s="105"/>
      <c r="G841" s="105"/>
      <c r="H841" s="136"/>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row>
    <row r="842" spans="1:40" s="94" customFormat="1" ht="15.75" hidden="1" customHeight="1">
      <c r="A842" s="103"/>
      <c r="B842" s="103"/>
      <c r="C842" s="105"/>
      <c r="D842" s="105"/>
      <c r="E842" s="105"/>
      <c r="F842" s="105"/>
      <c r="G842" s="105"/>
      <c r="H842" s="136"/>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c r="AL842" s="103"/>
      <c r="AM842" s="103"/>
      <c r="AN842" s="103"/>
    </row>
    <row r="843" spans="1:40" s="94" customFormat="1" ht="15.75" hidden="1" customHeight="1">
      <c r="A843" s="103"/>
      <c r="B843" s="103"/>
      <c r="C843" s="105"/>
      <c r="D843" s="105"/>
      <c r="E843" s="105"/>
      <c r="F843" s="105"/>
      <c r="G843" s="105"/>
      <c r="H843" s="136"/>
      <c r="I843" s="103"/>
      <c r="J843" s="103"/>
      <c r="K843" s="103"/>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c r="AG843" s="103"/>
      <c r="AH843" s="103"/>
      <c r="AI843" s="103"/>
      <c r="AJ843" s="103"/>
      <c r="AK843" s="103"/>
      <c r="AL843" s="103"/>
      <c r="AM843" s="103"/>
      <c r="AN843" s="103"/>
    </row>
    <row r="844" spans="1:40" s="94" customFormat="1" ht="15.75" hidden="1" customHeight="1">
      <c r="A844" s="103"/>
      <c r="B844" s="103"/>
      <c r="C844" s="105"/>
      <c r="D844" s="105"/>
      <c r="E844" s="105"/>
      <c r="F844" s="105"/>
      <c r="G844" s="105"/>
      <c r="H844" s="136"/>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row>
    <row r="845" spans="1:40" s="94" customFormat="1" ht="15.75" hidden="1" customHeight="1">
      <c r="A845" s="103"/>
      <c r="B845" s="103"/>
      <c r="C845" s="105"/>
      <c r="D845" s="105"/>
      <c r="E845" s="105"/>
      <c r="F845" s="105"/>
      <c r="G845" s="105"/>
      <c r="H845" s="136"/>
      <c r="I845" s="103"/>
      <c r="J845" s="103"/>
      <c r="K845" s="103"/>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c r="AG845" s="103"/>
      <c r="AH845" s="103"/>
      <c r="AI845" s="103"/>
      <c r="AJ845" s="103"/>
      <c r="AK845" s="103"/>
      <c r="AL845" s="103"/>
      <c r="AM845" s="103"/>
      <c r="AN845" s="103"/>
    </row>
    <row r="846" spans="1:40" s="94" customFormat="1" ht="15.75" hidden="1" customHeight="1">
      <c r="A846" s="103"/>
      <c r="B846" s="103"/>
      <c r="C846" s="105"/>
      <c r="D846" s="105"/>
      <c r="E846" s="105"/>
      <c r="F846" s="105"/>
      <c r="G846" s="105"/>
      <c r="H846" s="136"/>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c r="AM846" s="103"/>
      <c r="AN846" s="103"/>
    </row>
    <row r="847" spans="1:40" s="94" customFormat="1" ht="15.75" hidden="1" customHeight="1">
      <c r="A847" s="103"/>
      <c r="B847" s="103"/>
      <c r="C847" s="105"/>
      <c r="D847" s="105"/>
      <c r="E847" s="105"/>
      <c r="F847" s="105"/>
      <c r="G847" s="105"/>
      <c r="H847" s="136"/>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row>
    <row r="848" spans="1:40" s="94" customFormat="1" ht="15.75" hidden="1" customHeight="1">
      <c r="A848" s="103"/>
      <c r="B848" s="103"/>
      <c r="C848" s="105"/>
      <c r="D848" s="105"/>
      <c r="E848" s="105"/>
      <c r="F848" s="105"/>
      <c r="G848" s="105"/>
      <c r="H848" s="136"/>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c r="AM848" s="103"/>
      <c r="AN848" s="103"/>
    </row>
    <row r="849" spans="1:40" s="94" customFormat="1" ht="15.75" hidden="1" customHeight="1">
      <c r="A849" s="103"/>
      <c r="B849" s="103"/>
      <c r="C849" s="105"/>
      <c r="D849" s="105"/>
      <c r="E849" s="105"/>
      <c r="F849" s="105"/>
      <c r="G849" s="105"/>
      <c r="H849" s="136"/>
      <c r="I849" s="103"/>
      <c r="J849" s="103"/>
      <c r="K849" s="103"/>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c r="AG849" s="103"/>
      <c r="AH849" s="103"/>
      <c r="AI849" s="103"/>
      <c r="AJ849" s="103"/>
      <c r="AK849" s="103"/>
      <c r="AL849" s="103"/>
      <c r="AM849" s="103"/>
      <c r="AN849" s="103"/>
    </row>
    <row r="850" spans="1:40" s="94" customFormat="1" ht="15.75" hidden="1" customHeight="1">
      <c r="A850" s="103"/>
      <c r="B850" s="103"/>
      <c r="C850" s="105"/>
      <c r="D850" s="105"/>
      <c r="E850" s="105"/>
      <c r="F850" s="105"/>
      <c r="G850" s="105"/>
      <c r="H850" s="136"/>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row>
    <row r="851" spans="1:40" s="94" customFormat="1" ht="15.75" hidden="1" customHeight="1">
      <c r="A851" s="103"/>
      <c r="B851" s="103"/>
      <c r="C851" s="105"/>
      <c r="D851" s="105"/>
      <c r="E851" s="105"/>
      <c r="F851" s="105"/>
      <c r="G851" s="105"/>
      <c r="H851" s="136"/>
      <c r="I851" s="103"/>
      <c r="J851" s="10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3"/>
      <c r="AN851" s="103"/>
    </row>
    <row r="852" spans="1:40" s="94" customFormat="1" ht="15.75" hidden="1" customHeight="1">
      <c r="A852" s="103"/>
      <c r="B852" s="103"/>
      <c r="C852" s="105"/>
      <c r="D852" s="105"/>
      <c r="E852" s="105"/>
      <c r="F852" s="105"/>
      <c r="G852" s="105"/>
      <c r="H852" s="136"/>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c r="AM852" s="103"/>
      <c r="AN852" s="103"/>
    </row>
    <row r="853" spans="1:40" s="94" customFormat="1" ht="15.75" hidden="1" customHeight="1">
      <c r="A853" s="103"/>
      <c r="B853" s="103"/>
      <c r="C853" s="105"/>
      <c r="D853" s="105"/>
      <c r="E853" s="105"/>
      <c r="F853" s="105"/>
      <c r="G853" s="105"/>
      <c r="H853" s="136"/>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G853" s="103"/>
      <c r="AH853" s="103"/>
      <c r="AI853" s="103"/>
      <c r="AJ853" s="103"/>
      <c r="AK853" s="103"/>
      <c r="AL853" s="103"/>
      <c r="AM853" s="103"/>
      <c r="AN853" s="103"/>
    </row>
    <row r="854" spans="1:40" s="94" customFormat="1" ht="15.75" hidden="1" customHeight="1">
      <c r="A854" s="103"/>
      <c r="B854" s="103"/>
      <c r="C854" s="105"/>
      <c r="D854" s="105"/>
      <c r="E854" s="105"/>
      <c r="F854" s="105"/>
      <c r="G854" s="105"/>
      <c r="H854" s="136"/>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3"/>
      <c r="AN854" s="103"/>
    </row>
    <row r="855" spans="1:40" s="94" customFormat="1" ht="15.75" hidden="1" customHeight="1">
      <c r="A855" s="103"/>
      <c r="B855" s="103"/>
      <c r="C855" s="105"/>
      <c r="D855" s="105"/>
      <c r="E855" s="105"/>
      <c r="F855" s="105"/>
      <c r="G855" s="105"/>
      <c r="H855" s="136"/>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row>
    <row r="856" spans="1:40" s="94" customFormat="1" ht="15.75" hidden="1" customHeight="1">
      <c r="A856" s="103"/>
      <c r="B856" s="103"/>
      <c r="C856" s="105"/>
      <c r="D856" s="105"/>
      <c r="E856" s="105"/>
      <c r="F856" s="105"/>
      <c r="G856" s="105"/>
      <c r="H856" s="136"/>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c r="AM856" s="103"/>
      <c r="AN856" s="103"/>
    </row>
    <row r="857" spans="1:40" s="94" customFormat="1" ht="15.75" hidden="1" customHeight="1">
      <c r="A857" s="103"/>
      <c r="B857" s="103"/>
      <c r="C857" s="105"/>
      <c r="D857" s="105"/>
      <c r="E857" s="105"/>
      <c r="F857" s="105"/>
      <c r="G857" s="105"/>
      <c r="H857" s="136"/>
      <c r="I857" s="103"/>
      <c r="J857" s="103"/>
      <c r="K857" s="103"/>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c r="AG857" s="103"/>
      <c r="AH857" s="103"/>
      <c r="AI857" s="103"/>
      <c r="AJ857" s="103"/>
      <c r="AK857" s="103"/>
      <c r="AL857" s="103"/>
      <c r="AM857" s="103"/>
      <c r="AN857" s="103"/>
    </row>
    <row r="858" spans="1:40" s="94" customFormat="1" ht="15.75" hidden="1" customHeight="1">
      <c r="A858" s="103"/>
      <c r="B858" s="103"/>
      <c r="C858" s="105"/>
      <c r="D858" s="105"/>
      <c r="E858" s="105"/>
      <c r="F858" s="105"/>
      <c r="G858" s="105"/>
      <c r="H858" s="136"/>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c r="AM858" s="103"/>
      <c r="AN858" s="103"/>
    </row>
    <row r="859" spans="1:40" s="94" customFormat="1" ht="15.75" hidden="1" customHeight="1">
      <c r="A859" s="103"/>
      <c r="B859" s="103"/>
      <c r="C859" s="105"/>
      <c r="D859" s="105"/>
      <c r="E859" s="105"/>
      <c r="F859" s="105"/>
      <c r="G859" s="105"/>
      <c r="H859" s="136"/>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03"/>
      <c r="AH859" s="103"/>
      <c r="AI859" s="103"/>
      <c r="AJ859" s="103"/>
      <c r="AK859" s="103"/>
      <c r="AL859" s="103"/>
      <c r="AM859" s="103"/>
      <c r="AN859" s="103"/>
    </row>
    <row r="860" spans="1:40" s="94" customFormat="1" ht="15.75" hidden="1" customHeight="1">
      <c r="A860" s="103"/>
      <c r="B860" s="103"/>
      <c r="C860" s="105"/>
      <c r="D860" s="105"/>
      <c r="E860" s="105"/>
      <c r="F860" s="105"/>
      <c r="G860" s="105"/>
      <c r="H860" s="136"/>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c r="AM860" s="103"/>
      <c r="AN860" s="103"/>
    </row>
    <row r="861" spans="1:40" s="94" customFormat="1" ht="15.75" hidden="1" customHeight="1">
      <c r="A861" s="103"/>
      <c r="B861" s="103"/>
      <c r="C861" s="105"/>
      <c r="D861" s="105"/>
      <c r="E861" s="105"/>
      <c r="F861" s="105"/>
      <c r="G861" s="105"/>
      <c r="H861" s="136"/>
      <c r="I861" s="103"/>
      <c r="J861" s="103"/>
      <c r="K861" s="103"/>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c r="AG861" s="103"/>
      <c r="AH861" s="103"/>
      <c r="AI861" s="103"/>
      <c r="AJ861" s="103"/>
      <c r="AK861" s="103"/>
      <c r="AL861" s="103"/>
      <c r="AM861" s="103"/>
      <c r="AN861" s="103"/>
    </row>
    <row r="862" spans="1:40" s="94" customFormat="1" ht="15.75" hidden="1" customHeight="1">
      <c r="A862" s="103"/>
      <c r="B862" s="103"/>
      <c r="C862" s="105"/>
      <c r="D862" s="105"/>
      <c r="E862" s="105"/>
      <c r="F862" s="105"/>
      <c r="G862" s="105"/>
      <c r="H862" s="136"/>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c r="AM862" s="103"/>
      <c r="AN862" s="103"/>
    </row>
    <row r="863" spans="1:40" s="94" customFormat="1" ht="15.75" hidden="1" customHeight="1">
      <c r="A863" s="103"/>
      <c r="B863" s="103"/>
      <c r="C863" s="105"/>
      <c r="D863" s="105"/>
      <c r="E863" s="105"/>
      <c r="F863" s="105"/>
      <c r="G863" s="105"/>
      <c r="H863" s="136"/>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c r="AI863" s="103"/>
      <c r="AJ863" s="103"/>
      <c r="AK863" s="103"/>
      <c r="AL863" s="103"/>
      <c r="AM863" s="103"/>
      <c r="AN863" s="103"/>
    </row>
    <row r="864" spans="1:40" s="94" customFormat="1" ht="15.75" hidden="1" customHeight="1">
      <c r="A864" s="103"/>
      <c r="B864" s="103"/>
      <c r="C864" s="105"/>
      <c r="D864" s="105"/>
      <c r="E864" s="105"/>
      <c r="F864" s="105"/>
      <c r="G864" s="105"/>
      <c r="H864" s="136"/>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c r="AM864" s="103"/>
      <c r="AN864" s="103"/>
    </row>
    <row r="865" spans="1:40" s="94" customFormat="1" ht="15.75" hidden="1" customHeight="1">
      <c r="A865" s="103"/>
      <c r="B865" s="103"/>
      <c r="C865" s="105"/>
      <c r="D865" s="105"/>
      <c r="E865" s="105"/>
      <c r="F865" s="105"/>
      <c r="G865" s="105"/>
      <c r="H865" s="136"/>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row>
    <row r="866" spans="1:40" s="94" customFormat="1" ht="15.75" hidden="1" customHeight="1">
      <c r="A866" s="103"/>
      <c r="B866" s="103"/>
      <c r="C866" s="105"/>
      <c r="D866" s="105"/>
      <c r="E866" s="105"/>
      <c r="F866" s="105"/>
      <c r="G866" s="105"/>
      <c r="H866" s="136"/>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c r="AM866" s="103"/>
      <c r="AN866" s="103"/>
    </row>
    <row r="867" spans="1:40" s="94" customFormat="1" ht="15.75" hidden="1" customHeight="1">
      <c r="A867" s="103"/>
      <c r="B867" s="103"/>
      <c r="C867" s="105"/>
      <c r="D867" s="105"/>
      <c r="E867" s="105"/>
      <c r="F867" s="105"/>
      <c r="G867" s="105"/>
      <c r="H867" s="136"/>
      <c r="I867" s="103"/>
      <c r="J867" s="103"/>
      <c r="K867" s="103"/>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c r="AG867" s="103"/>
      <c r="AH867" s="103"/>
      <c r="AI867" s="103"/>
      <c r="AJ867" s="103"/>
      <c r="AK867" s="103"/>
      <c r="AL867" s="103"/>
      <c r="AM867" s="103"/>
      <c r="AN867" s="103"/>
    </row>
    <row r="868" spans="1:40" s="94" customFormat="1" ht="15.75" hidden="1" customHeight="1">
      <c r="A868" s="103"/>
      <c r="B868" s="103"/>
      <c r="C868" s="105"/>
      <c r="D868" s="105"/>
      <c r="E868" s="105"/>
      <c r="F868" s="105"/>
      <c r="G868" s="105"/>
      <c r="H868" s="136"/>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row>
    <row r="869" spans="1:40" s="94" customFormat="1" ht="15.75" hidden="1" customHeight="1">
      <c r="A869" s="103"/>
      <c r="B869" s="103"/>
      <c r="C869" s="105"/>
      <c r="D869" s="105"/>
      <c r="E869" s="105"/>
      <c r="F869" s="105"/>
      <c r="G869" s="105"/>
      <c r="H869" s="136"/>
      <c r="I869" s="103"/>
      <c r="J869" s="103"/>
      <c r="K869" s="103"/>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c r="AG869" s="103"/>
      <c r="AH869" s="103"/>
      <c r="AI869" s="103"/>
      <c r="AJ869" s="103"/>
      <c r="AK869" s="103"/>
      <c r="AL869" s="103"/>
      <c r="AM869" s="103"/>
      <c r="AN869" s="103"/>
    </row>
    <row r="870" spans="1:40" s="94" customFormat="1" ht="15.75" hidden="1" customHeight="1">
      <c r="A870" s="103"/>
      <c r="B870" s="103"/>
      <c r="C870" s="105"/>
      <c r="D870" s="105"/>
      <c r="E870" s="105"/>
      <c r="F870" s="105"/>
      <c r="G870" s="105"/>
      <c r="H870" s="136"/>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row>
    <row r="871" spans="1:40" s="94" customFormat="1" ht="15.75" hidden="1" customHeight="1">
      <c r="A871" s="103"/>
      <c r="B871" s="103"/>
      <c r="C871" s="105"/>
      <c r="D871" s="105"/>
      <c r="E871" s="105"/>
      <c r="F871" s="105"/>
      <c r="G871" s="105"/>
      <c r="H871" s="136"/>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c r="AI871" s="103"/>
      <c r="AJ871" s="103"/>
      <c r="AK871" s="103"/>
      <c r="AL871" s="103"/>
      <c r="AM871" s="103"/>
      <c r="AN871" s="103"/>
    </row>
    <row r="872" spans="1:40" s="94" customFormat="1" ht="15.75" hidden="1" customHeight="1">
      <c r="A872" s="103"/>
      <c r="B872" s="103"/>
      <c r="C872" s="105"/>
      <c r="D872" s="105"/>
      <c r="E872" s="105"/>
      <c r="F872" s="105"/>
      <c r="G872" s="105"/>
      <c r="H872" s="136"/>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c r="AM872" s="103"/>
      <c r="AN872" s="103"/>
    </row>
    <row r="873" spans="1:40" s="94" customFormat="1" ht="15.75" hidden="1" customHeight="1">
      <c r="A873" s="103"/>
      <c r="B873" s="103"/>
      <c r="C873" s="105"/>
      <c r="D873" s="105"/>
      <c r="E873" s="105"/>
      <c r="F873" s="105"/>
      <c r="G873" s="105"/>
      <c r="H873" s="136"/>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c r="AL873" s="103"/>
      <c r="AM873" s="103"/>
      <c r="AN873" s="103"/>
    </row>
    <row r="874" spans="1:40" s="94" customFormat="1" ht="15.75" hidden="1" customHeight="1">
      <c r="A874" s="103"/>
      <c r="B874" s="103"/>
      <c r="C874" s="105"/>
      <c r="D874" s="105"/>
      <c r="E874" s="105"/>
      <c r="F874" s="105"/>
      <c r="G874" s="105"/>
      <c r="H874" s="136"/>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c r="AM874" s="103"/>
      <c r="AN874" s="103"/>
    </row>
    <row r="875" spans="1:40" s="94" customFormat="1" ht="15.75" hidden="1" customHeight="1">
      <c r="A875" s="103"/>
      <c r="B875" s="103"/>
      <c r="C875" s="105"/>
      <c r="D875" s="105"/>
      <c r="E875" s="105"/>
      <c r="F875" s="105"/>
      <c r="G875" s="105"/>
      <c r="H875" s="136"/>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c r="AL875" s="103"/>
      <c r="AM875" s="103"/>
      <c r="AN875" s="103"/>
    </row>
    <row r="876" spans="1:40" s="94" customFormat="1" ht="15.75" hidden="1" customHeight="1">
      <c r="A876" s="103"/>
      <c r="B876" s="103"/>
      <c r="C876" s="105"/>
      <c r="D876" s="105"/>
      <c r="E876" s="105"/>
      <c r="F876" s="105"/>
      <c r="G876" s="105"/>
      <c r="H876" s="136"/>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c r="AM876" s="103"/>
      <c r="AN876" s="103"/>
    </row>
    <row r="877" spans="1:40" s="94" customFormat="1" ht="15.75" hidden="1" customHeight="1">
      <c r="A877" s="103"/>
      <c r="B877" s="103"/>
      <c r="C877" s="105"/>
      <c r="D877" s="105"/>
      <c r="E877" s="105"/>
      <c r="F877" s="105"/>
      <c r="G877" s="105"/>
      <c r="H877" s="136"/>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c r="AL877" s="103"/>
      <c r="AM877" s="103"/>
      <c r="AN877" s="103"/>
    </row>
    <row r="878" spans="1:40" s="94" customFormat="1" ht="15.75" hidden="1" customHeight="1">
      <c r="A878" s="103"/>
      <c r="B878" s="103"/>
      <c r="C878" s="105"/>
      <c r="D878" s="105"/>
      <c r="E878" s="105"/>
      <c r="F878" s="105"/>
      <c r="G878" s="105"/>
      <c r="H878" s="136"/>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c r="AM878" s="103"/>
      <c r="AN878" s="103"/>
    </row>
    <row r="879" spans="1:40" s="94" customFormat="1" ht="15.75" hidden="1" customHeight="1">
      <c r="A879" s="103"/>
      <c r="B879" s="103"/>
      <c r="C879" s="105"/>
      <c r="D879" s="105"/>
      <c r="E879" s="105"/>
      <c r="F879" s="105"/>
      <c r="G879" s="105"/>
      <c r="H879" s="136"/>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row>
    <row r="880" spans="1:40" s="94" customFormat="1" ht="15.75" hidden="1" customHeight="1">
      <c r="A880" s="103"/>
      <c r="B880" s="103"/>
      <c r="C880" s="105"/>
      <c r="D880" s="105"/>
      <c r="E880" s="105"/>
      <c r="F880" s="105"/>
      <c r="G880" s="105"/>
      <c r="H880" s="136"/>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row>
    <row r="881" spans="1:40" s="94" customFormat="1" ht="15.75" hidden="1" customHeight="1">
      <c r="A881" s="103"/>
      <c r="B881" s="103"/>
      <c r="C881" s="105"/>
      <c r="D881" s="105"/>
      <c r="E881" s="105"/>
      <c r="F881" s="105"/>
      <c r="G881" s="105"/>
      <c r="H881" s="136"/>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row>
    <row r="882" spans="1:40" s="94" customFormat="1" ht="15.75" hidden="1" customHeight="1">
      <c r="A882" s="103"/>
      <c r="B882" s="103"/>
      <c r="C882" s="105"/>
      <c r="D882" s="105"/>
      <c r="E882" s="105"/>
      <c r="F882" s="105"/>
      <c r="G882" s="105"/>
      <c r="H882" s="136"/>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c r="AM882" s="103"/>
      <c r="AN882" s="103"/>
    </row>
    <row r="883" spans="1:40" s="94" customFormat="1" ht="15.75" hidden="1" customHeight="1">
      <c r="A883" s="103"/>
      <c r="B883" s="103"/>
      <c r="C883" s="105"/>
      <c r="D883" s="105"/>
      <c r="E883" s="105"/>
      <c r="F883" s="105"/>
      <c r="G883" s="105"/>
      <c r="H883" s="136"/>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row>
    <row r="884" spans="1:40" s="94" customFormat="1" ht="15.75" hidden="1" customHeight="1">
      <c r="A884" s="103"/>
      <c r="B884" s="103"/>
      <c r="C884" s="105"/>
      <c r="D884" s="105"/>
      <c r="E884" s="105"/>
      <c r="F884" s="105"/>
      <c r="G884" s="105"/>
      <c r="H884" s="136"/>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row>
    <row r="885" spans="1:40" s="94" customFormat="1" ht="15.75" hidden="1" customHeight="1">
      <c r="A885" s="103"/>
      <c r="B885" s="103"/>
      <c r="C885" s="105"/>
      <c r="D885" s="105"/>
      <c r="E885" s="105"/>
      <c r="F885" s="105"/>
      <c r="G885" s="105"/>
      <c r="H885" s="136"/>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c r="AM885" s="103"/>
      <c r="AN885" s="103"/>
    </row>
    <row r="886" spans="1:40" s="94" customFormat="1" ht="15.75" hidden="1" customHeight="1">
      <c r="A886" s="103"/>
      <c r="B886" s="103"/>
      <c r="C886" s="105"/>
      <c r="D886" s="105"/>
      <c r="E886" s="105"/>
      <c r="F886" s="105"/>
      <c r="G886" s="105"/>
      <c r="H886" s="136"/>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c r="AM886" s="103"/>
      <c r="AN886" s="103"/>
    </row>
    <row r="887" spans="1:40" s="94" customFormat="1" ht="15.75" hidden="1" customHeight="1">
      <c r="A887" s="103"/>
      <c r="B887" s="103"/>
      <c r="C887" s="105"/>
      <c r="D887" s="105"/>
      <c r="E887" s="105"/>
      <c r="F887" s="105"/>
      <c r="G887" s="105"/>
      <c r="H887" s="136"/>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row>
    <row r="888" spans="1:40" s="94" customFormat="1" ht="15.75" hidden="1" customHeight="1">
      <c r="A888" s="103"/>
      <c r="B888" s="103"/>
      <c r="C888" s="105"/>
      <c r="D888" s="105"/>
      <c r="E888" s="105"/>
      <c r="F888" s="105"/>
      <c r="G888" s="105"/>
      <c r="H888" s="136"/>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c r="AM888" s="103"/>
      <c r="AN888" s="103"/>
    </row>
    <row r="889" spans="1:40" s="94" customFormat="1" ht="15.75" hidden="1" customHeight="1">
      <c r="A889" s="103"/>
      <c r="B889" s="103"/>
      <c r="C889" s="105"/>
      <c r="D889" s="105"/>
      <c r="E889" s="105"/>
      <c r="F889" s="105"/>
      <c r="G889" s="105"/>
      <c r="H889" s="136"/>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c r="AM889" s="103"/>
      <c r="AN889" s="103"/>
    </row>
    <row r="890" spans="1:40" s="94" customFormat="1" ht="15.75" hidden="1" customHeight="1">
      <c r="A890" s="103"/>
      <c r="B890" s="103"/>
      <c r="C890" s="105"/>
      <c r="D890" s="105"/>
      <c r="E890" s="105"/>
      <c r="F890" s="105"/>
      <c r="G890" s="105"/>
      <c r="H890" s="136"/>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row>
    <row r="891" spans="1:40" s="94" customFormat="1" ht="15.75" hidden="1" customHeight="1">
      <c r="A891" s="103"/>
      <c r="B891" s="103"/>
      <c r="C891" s="105"/>
      <c r="D891" s="105"/>
      <c r="E891" s="105"/>
      <c r="F891" s="105"/>
      <c r="G891" s="105"/>
      <c r="H891" s="136"/>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c r="AM891" s="103"/>
      <c r="AN891" s="103"/>
    </row>
    <row r="892" spans="1:40" s="94" customFormat="1" ht="15.75" hidden="1" customHeight="1">
      <c r="A892" s="103"/>
      <c r="B892" s="103"/>
      <c r="C892" s="105"/>
      <c r="D892" s="105"/>
      <c r="E892" s="105"/>
      <c r="F892" s="105"/>
      <c r="G892" s="105"/>
      <c r="H892" s="136"/>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c r="AL892" s="103"/>
      <c r="AM892" s="103"/>
      <c r="AN892" s="103"/>
    </row>
    <row r="893" spans="1:40" s="94" customFormat="1" ht="15.75" hidden="1" customHeight="1">
      <c r="A893" s="103"/>
      <c r="B893" s="103"/>
      <c r="C893" s="105"/>
      <c r="D893" s="105"/>
      <c r="E893" s="105"/>
      <c r="F893" s="105"/>
      <c r="G893" s="105"/>
      <c r="H893" s="136"/>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row>
    <row r="894" spans="1:40" s="94" customFormat="1" ht="15.75" hidden="1" customHeight="1">
      <c r="A894" s="103"/>
      <c r="B894" s="103"/>
      <c r="C894" s="105"/>
      <c r="D894" s="105"/>
      <c r="E894" s="105"/>
      <c r="F894" s="105"/>
      <c r="G894" s="105"/>
      <c r="H894" s="136"/>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c r="AL894" s="103"/>
      <c r="AM894" s="103"/>
      <c r="AN894" s="103"/>
    </row>
    <row r="895" spans="1:40" s="94" customFormat="1" ht="15.75" hidden="1" customHeight="1">
      <c r="A895" s="103"/>
      <c r="B895" s="103"/>
      <c r="C895" s="105"/>
      <c r="D895" s="105"/>
      <c r="E895" s="105"/>
      <c r="F895" s="105"/>
      <c r="G895" s="105"/>
      <c r="H895" s="136"/>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c r="AL895" s="103"/>
      <c r="AM895" s="103"/>
      <c r="AN895" s="103"/>
    </row>
    <row r="896" spans="1:40" s="94" customFormat="1" ht="15.75" hidden="1" customHeight="1">
      <c r="A896" s="103"/>
      <c r="B896" s="103"/>
      <c r="C896" s="105"/>
      <c r="D896" s="105"/>
      <c r="E896" s="105"/>
      <c r="F896" s="105"/>
      <c r="G896" s="105"/>
      <c r="H896" s="136"/>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c r="AM896" s="103"/>
      <c r="AN896" s="103"/>
    </row>
    <row r="897" spans="1:40" s="94" customFormat="1" ht="15.75" hidden="1" customHeight="1">
      <c r="A897" s="103"/>
      <c r="B897" s="103"/>
      <c r="C897" s="105"/>
      <c r="D897" s="105"/>
      <c r="E897" s="105"/>
      <c r="F897" s="105"/>
      <c r="G897" s="105"/>
      <c r="H897" s="136"/>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row>
    <row r="898" spans="1:40" s="94" customFormat="1" ht="15.75" hidden="1" customHeight="1">
      <c r="A898" s="103"/>
      <c r="B898" s="103"/>
      <c r="C898" s="105"/>
      <c r="D898" s="105"/>
      <c r="E898" s="105"/>
      <c r="F898" s="105"/>
      <c r="G898" s="105"/>
      <c r="H898" s="136"/>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row>
    <row r="899" spans="1:40" s="94" customFormat="1" ht="15.75" hidden="1" customHeight="1">
      <c r="A899" s="103"/>
      <c r="B899" s="103"/>
      <c r="C899" s="105"/>
      <c r="D899" s="105"/>
      <c r="E899" s="105"/>
      <c r="F899" s="105"/>
      <c r="G899" s="105"/>
      <c r="H899" s="136"/>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c r="AM899" s="103"/>
      <c r="AN899" s="103"/>
    </row>
    <row r="900" spans="1:40" s="94" customFormat="1" ht="15.75" hidden="1" customHeight="1">
      <c r="A900" s="103"/>
      <c r="B900" s="103"/>
      <c r="C900" s="105"/>
      <c r="D900" s="105"/>
      <c r="E900" s="105"/>
      <c r="F900" s="105"/>
      <c r="G900" s="105"/>
      <c r="H900" s="136"/>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3"/>
      <c r="AN900" s="103"/>
    </row>
    <row r="901" spans="1:40" s="94" customFormat="1" ht="15.75" hidden="1" customHeight="1">
      <c r="A901" s="103"/>
      <c r="B901" s="103"/>
      <c r="C901" s="105"/>
      <c r="D901" s="105"/>
      <c r="E901" s="105"/>
      <c r="F901" s="105"/>
      <c r="G901" s="105"/>
      <c r="H901" s="136"/>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row>
    <row r="902" spans="1:40" s="94" customFormat="1" ht="15.75" hidden="1" customHeight="1">
      <c r="A902" s="103"/>
      <c r="B902" s="103"/>
      <c r="C902" s="105"/>
      <c r="D902" s="105"/>
      <c r="E902" s="105"/>
      <c r="F902" s="105"/>
      <c r="G902" s="105"/>
      <c r="H902" s="136"/>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c r="AM902" s="103"/>
      <c r="AN902" s="103"/>
    </row>
    <row r="903" spans="1:40" s="94" customFormat="1" ht="15.75" hidden="1" customHeight="1">
      <c r="A903" s="103"/>
      <c r="B903" s="103"/>
      <c r="C903" s="105"/>
      <c r="D903" s="105"/>
      <c r="E903" s="105"/>
      <c r="F903" s="105"/>
      <c r="G903" s="105"/>
      <c r="H903" s="136"/>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c r="AM903" s="103"/>
      <c r="AN903" s="103"/>
    </row>
    <row r="904" spans="1:40" s="94" customFormat="1" ht="15.75" hidden="1" customHeight="1">
      <c r="A904" s="103"/>
      <c r="B904" s="103"/>
      <c r="C904" s="105"/>
      <c r="D904" s="105"/>
      <c r="E904" s="105"/>
      <c r="F904" s="105"/>
      <c r="G904" s="105"/>
      <c r="H904" s="136"/>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c r="AM904" s="103"/>
      <c r="AN904" s="103"/>
    </row>
    <row r="905" spans="1:40" s="94" customFormat="1" ht="15.75" hidden="1" customHeight="1">
      <c r="A905" s="103"/>
      <c r="B905" s="103"/>
      <c r="C905" s="105"/>
      <c r="D905" s="105"/>
      <c r="E905" s="105"/>
      <c r="F905" s="105"/>
      <c r="G905" s="105"/>
      <c r="H905" s="136"/>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c r="AM905" s="103"/>
      <c r="AN905" s="103"/>
    </row>
    <row r="906" spans="1:40" s="94" customFormat="1" ht="15.75" hidden="1" customHeight="1">
      <c r="A906" s="103"/>
      <c r="B906" s="103"/>
      <c r="C906" s="105"/>
      <c r="D906" s="105"/>
      <c r="E906" s="105"/>
      <c r="F906" s="105"/>
      <c r="G906" s="105"/>
      <c r="H906" s="136"/>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c r="AM906" s="103"/>
      <c r="AN906" s="103"/>
    </row>
    <row r="907" spans="1:40" s="94" customFormat="1" ht="15.75" hidden="1" customHeight="1">
      <c r="A907" s="103"/>
      <c r="B907" s="103"/>
      <c r="C907" s="105"/>
      <c r="D907" s="105"/>
      <c r="E907" s="105"/>
      <c r="F907" s="105"/>
      <c r="G907" s="105"/>
      <c r="H907" s="136"/>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c r="AL907" s="103"/>
      <c r="AM907" s="103"/>
      <c r="AN907" s="103"/>
    </row>
    <row r="908" spans="1:40" s="94" customFormat="1" ht="15.75" hidden="1" customHeight="1">
      <c r="A908" s="103"/>
      <c r="B908" s="103"/>
      <c r="C908" s="105"/>
      <c r="D908" s="105"/>
      <c r="E908" s="105"/>
      <c r="F908" s="105"/>
      <c r="G908" s="105"/>
      <c r="H908" s="136"/>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row>
    <row r="909" spans="1:40" s="94" customFormat="1" ht="15.75" hidden="1" customHeight="1">
      <c r="A909" s="103"/>
      <c r="B909" s="103"/>
      <c r="C909" s="105"/>
      <c r="D909" s="105"/>
      <c r="E909" s="105"/>
      <c r="F909" s="105"/>
      <c r="G909" s="105"/>
      <c r="H909" s="136"/>
      <c r="I909" s="103"/>
      <c r="J909" s="103"/>
      <c r="K909" s="103"/>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c r="AI909" s="103"/>
      <c r="AJ909" s="103"/>
      <c r="AK909" s="103"/>
      <c r="AL909" s="103"/>
      <c r="AM909" s="103"/>
      <c r="AN909" s="103"/>
    </row>
    <row r="910" spans="1:40" s="94" customFormat="1" ht="15.75" hidden="1" customHeight="1">
      <c r="A910" s="103"/>
      <c r="B910" s="103"/>
      <c r="C910" s="105"/>
      <c r="D910" s="105"/>
      <c r="E910" s="105"/>
      <c r="F910" s="105"/>
      <c r="G910" s="105"/>
      <c r="H910" s="136"/>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c r="AL910" s="103"/>
      <c r="AM910" s="103"/>
      <c r="AN910" s="103"/>
    </row>
    <row r="911" spans="1:40" s="94" customFormat="1" ht="15.75" hidden="1" customHeight="1">
      <c r="A911" s="103"/>
      <c r="B911" s="103"/>
      <c r="C911" s="105"/>
      <c r="D911" s="105"/>
      <c r="E911" s="105"/>
      <c r="F911" s="105"/>
      <c r="G911" s="105"/>
      <c r="H911" s="136"/>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row>
    <row r="912" spans="1:40" s="94" customFormat="1" ht="15.75" hidden="1" customHeight="1">
      <c r="A912" s="103"/>
      <c r="B912" s="103"/>
      <c r="C912" s="105"/>
      <c r="D912" s="105"/>
      <c r="E912" s="105"/>
      <c r="F912" s="105"/>
      <c r="G912" s="105"/>
      <c r="H912" s="136"/>
      <c r="I912" s="103"/>
      <c r="J912" s="103"/>
      <c r="K912" s="103"/>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c r="AI912" s="103"/>
      <c r="AJ912" s="103"/>
      <c r="AK912" s="103"/>
      <c r="AL912" s="103"/>
      <c r="AM912" s="103"/>
      <c r="AN912" s="103"/>
    </row>
    <row r="913" spans="1:40" s="94" customFormat="1" ht="15.75" hidden="1" customHeight="1">
      <c r="A913" s="103"/>
      <c r="B913" s="103"/>
      <c r="C913" s="105"/>
      <c r="D913" s="105"/>
      <c r="E913" s="105"/>
      <c r="F913" s="105"/>
      <c r="G913" s="105"/>
      <c r="H913" s="136"/>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c r="AI913" s="103"/>
      <c r="AJ913" s="103"/>
      <c r="AK913" s="103"/>
      <c r="AL913" s="103"/>
      <c r="AM913" s="103"/>
      <c r="AN913" s="103"/>
    </row>
    <row r="914" spans="1:40" s="94" customFormat="1" ht="15.75" hidden="1" customHeight="1">
      <c r="A914" s="103"/>
      <c r="B914" s="103"/>
      <c r="C914" s="105"/>
      <c r="D914" s="105"/>
      <c r="E914" s="105"/>
      <c r="F914" s="105"/>
      <c r="G914" s="105"/>
      <c r="H914" s="136"/>
      <c r="I914" s="103"/>
      <c r="J914" s="103"/>
      <c r="K914" s="103"/>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c r="AI914" s="103"/>
      <c r="AJ914" s="103"/>
      <c r="AK914" s="103"/>
      <c r="AL914" s="103"/>
      <c r="AM914" s="103"/>
      <c r="AN914" s="103"/>
    </row>
    <row r="915" spans="1:40" s="94" customFormat="1" ht="15.75" hidden="1" customHeight="1">
      <c r="A915" s="103"/>
      <c r="B915" s="103"/>
      <c r="C915" s="105"/>
      <c r="D915" s="105"/>
      <c r="E915" s="105"/>
      <c r="F915" s="105"/>
      <c r="G915" s="105"/>
      <c r="H915" s="136"/>
      <c r="I915" s="103"/>
      <c r="J915" s="103"/>
      <c r="K915" s="103"/>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c r="AI915" s="103"/>
      <c r="AJ915" s="103"/>
      <c r="AK915" s="103"/>
      <c r="AL915" s="103"/>
      <c r="AM915" s="103"/>
      <c r="AN915" s="103"/>
    </row>
    <row r="916" spans="1:40" s="94" customFormat="1" ht="15.75" hidden="1" customHeight="1">
      <c r="A916" s="103"/>
      <c r="B916" s="103"/>
      <c r="C916" s="105"/>
      <c r="D916" s="105"/>
      <c r="E916" s="105"/>
      <c r="F916" s="105"/>
      <c r="G916" s="105"/>
      <c r="H916" s="136"/>
      <c r="I916" s="103"/>
      <c r="J916" s="10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3"/>
      <c r="AN916" s="103"/>
    </row>
    <row r="917" spans="1:40" s="94" customFormat="1" ht="15.75" hidden="1" customHeight="1">
      <c r="A917" s="103"/>
      <c r="B917" s="103"/>
      <c r="C917" s="105"/>
      <c r="D917" s="105"/>
      <c r="E917" s="105"/>
      <c r="F917" s="105"/>
      <c r="G917" s="105"/>
      <c r="H917" s="136"/>
      <c r="I917" s="103"/>
      <c r="J917" s="103"/>
      <c r="K917" s="103"/>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c r="AI917" s="103"/>
      <c r="AJ917" s="103"/>
      <c r="AK917" s="103"/>
      <c r="AL917" s="103"/>
      <c r="AM917" s="103"/>
      <c r="AN917" s="103"/>
    </row>
    <row r="918" spans="1:40" s="94" customFormat="1" ht="15.75" hidden="1" customHeight="1">
      <c r="A918" s="103"/>
      <c r="B918" s="103"/>
      <c r="C918" s="105"/>
      <c r="D918" s="105"/>
      <c r="E918" s="105"/>
      <c r="F918" s="105"/>
      <c r="G918" s="105"/>
      <c r="H918" s="136"/>
      <c r="I918" s="103"/>
      <c r="J918" s="103"/>
      <c r="K918" s="103"/>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c r="AI918" s="103"/>
      <c r="AJ918" s="103"/>
      <c r="AK918" s="103"/>
      <c r="AL918" s="103"/>
      <c r="AM918" s="103"/>
      <c r="AN918" s="103"/>
    </row>
    <row r="919" spans="1:40" s="94" customFormat="1" ht="15.75" hidden="1" customHeight="1">
      <c r="A919" s="103"/>
      <c r="B919" s="103"/>
      <c r="C919" s="105"/>
      <c r="D919" s="105"/>
      <c r="E919" s="105"/>
      <c r="F919" s="105"/>
      <c r="G919" s="105"/>
      <c r="H919" s="136"/>
      <c r="I919" s="103"/>
      <c r="J919" s="103"/>
      <c r="K919" s="103"/>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03"/>
      <c r="AH919" s="103"/>
      <c r="AI919" s="103"/>
      <c r="AJ919" s="103"/>
      <c r="AK919" s="103"/>
      <c r="AL919" s="103"/>
      <c r="AM919" s="103"/>
      <c r="AN919" s="103"/>
    </row>
    <row r="920" spans="1:40" s="94" customFormat="1" ht="15.75" hidden="1" customHeight="1">
      <c r="A920" s="103"/>
      <c r="B920" s="103"/>
      <c r="C920" s="105"/>
      <c r="D920" s="105"/>
      <c r="E920" s="105"/>
      <c r="F920" s="105"/>
      <c r="G920" s="105"/>
      <c r="H920" s="136"/>
      <c r="I920" s="103"/>
      <c r="J920" s="103"/>
      <c r="K920" s="103"/>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c r="AG920" s="103"/>
      <c r="AH920" s="103"/>
      <c r="AI920" s="103"/>
      <c r="AJ920" s="103"/>
      <c r="AK920" s="103"/>
      <c r="AL920" s="103"/>
      <c r="AM920" s="103"/>
      <c r="AN920" s="103"/>
    </row>
    <row r="921" spans="1:40" s="94" customFormat="1" ht="15.75" hidden="1" customHeight="1">
      <c r="A921" s="103"/>
      <c r="B921" s="103"/>
      <c r="C921" s="105"/>
      <c r="D921" s="105"/>
      <c r="E921" s="105"/>
      <c r="F921" s="105"/>
      <c r="G921" s="105"/>
      <c r="H921" s="136"/>
      <c r="I921" s="103"/>
      <c r="J921" s="103"/>
      <c r="K921" s="103"/>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c r="AG921" s="103"/>
      <c r="AH921" s="103"/>
      <c r="AI921" s="103"/>
      <c r="AJ921" s="103"/>
      <c r="AK921" s="103"/>
      <c r="AL921" s="103"/>
      <c r="AM921" s="103"/>
      <c r="AN921" s="103"/>
    </row>
    <row r="922" spans="1:40" s="94" customFormat="1" ht="15.75" hidden="1" customHeight="1">
      <c r="A922" s="103"/>
      <c r="B922" s="103"/>
      <c r="C922" s="105"/>
      <c r="D922" s="105"/>
      <c r="E922" s="105"/>
      <c r="F922" s="105"/>
      <c r="G922" s="105"/>
      <c r="H922" s="136"/>
      <c r="I922" s="103"/>
      <c r="J922" s="103"/>
      <c r="K922" s="103"/>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c r="AG922" s="103"/>
      <c r="AH922" s="103"/>
      <c r="AI922" s="103"/>
      <c r="AJ922" s="103"/>
      <c r="AK922" s="103"/>
      <c r="AL922" s="103"/>
      <c r="AM922" s="103"/>
      <c r="AN922" s="103"/>
    </row>
    <row r="923" spans="1:40" s="94" customFormat="1" ht="15.75" hidden="1" customHeight="1">
      <c r="A923" s="103"/>
      <c r="B923" s="103"/>
      <c r="C923" s="105"/>
      <c r="D923" s="105"/>
      <c r="E923" s="105"/>
      <c r="F923" s="105"/>
      <c r="G923" s="105"/>
      <c r="H923" s="136"/>
      <c r="I923" s="103"/>
      <c r="J923" s="103"/>
      <c r="K923" s="103"/>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c r="AG923" s="103"/>
      <c r="AH923" s="103"/>
      <c r="AI923" s="103"/>
      <c r="AJ923" s="103"/>
      <c r="AK923" s="103"/>
      <c r="AL923" s="103"/>
      <c r="AM923" s="103"/>
      <c r="AN923" s="103"/>
    </row>
    <row r="924" spans="1:40" s="94" customFormat="1" ht="15.75" hidden="1" customHeight="1">
      <c r="A924" s="103"/>
      <c r="B924" s="103"/>
      <c r="C924" s="105"/>
      <c r="D924" s="105"/>
      <c r="E924" s="105"/>
      <c r="F924" s="105"/>
      <c r="G924" s="105"/>
      <c r="H924" s="136"/>
      <c r="I924" s="103"/>
      <c r="J924" s="103"/>
      <c r="K924" s="103"/>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c r="AL924" s="103"/>
      <c r="AM924" s="103"/>
      <c r="AN924" s="103"/>
    </row>
    <row r="925" spans="1:40" s="94" customFormat="1" ht="15.75" hidden="1" customHeight="1">
      <c r="A925" s="103"/>
      <c r="B925" s="103"/>
      <c r="C925" s="105"/>
      <c r="D925" s="105"/>
      <c r="E925" s="105"/>
      <c r="F925" s="105"/>
      <c r="G925" s="105"/>
      <c r="H925" s="136"/>
      <c r="I925" s="103"/>
      <c r="J925" s="103"/>
      <c r="K925" s="103"/>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c r="AL925" s="103"/>
      <c r="AM925" s="103"/>
      <c r="AN925" s="103"/>
    </row>
    <row r="926" spans="1:40" s="94" customFormat="1" ht="15.75" hidden="1" customHeight="1">
      <c r="A926" s="103"/>
      <c r="B926" s="103"/>
      <c r="C926" s="105"/>
      <c r="D926" s="105"/>
      <c r="E926" s="105"/>
      <c r="F926" s="105"/>
      <c r="G926" s="105"/>
      <c r="H926" s="136"/>
      <c r="I926" s="103"/>
      <c r="J926" s="103"/>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3"/>
      <c r="AN926" s="103"/>
    </row>
    <row r="927" spans="1:40" s="94" customFormat="1" ht="15.75" hidden="1" customHeight="1">
      <c r="A927" s="103"/>
      <c r="B927" s="103"/>
      <c r="C927" s="105"/>
      <c r="D927" s="105"/>
      <c r="E927" s="105"/>
      <c r="F927" s="105"/>
      <c r="G927" s="105"/>
      <c r="H927" s="136"/>
      <c r="I927" s="103"/>
      <c r="J927" s="103"/>
      <c r="K927" s="103"/>
      <c r="L927" s="103"/>
      <c r="M927" s="103"/>
      <c r="N927" s="103"/>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c r="AL927" s="103"/>
      <c r="AM927" s="103"/>
      <c r="AN927" s="103"/>
    </row>
    <row r="928" spans="1:40" s="94" customFormat="1" ht="15.75" hidden="1" customHeight="1">
      <c r="A928" s="103"/>
      <c r="B928" s="103"/>
      <c r="C928" s="105"/>
      <c r="D928" s="105"/>
      <c r="E928" s="105"/>
      <c r="F928" s="105"/>
      <c r="G928" s="105"/>
      <c r="H928" s="136"/>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c r="AL928" s="103"/>
      <c r="AM928" s="103"/>
      <c r="AN928" s="103"/>
    </row>
    <row r="929" spans="1:40" s="94" customFormat="1" ht="15.75" hidden="1" customHeight="1">
      <c r="A929" s="103"/>
      <c r="B929" s="103"/>
      <c r="C929" s="105"/>
      <c r="D929" s="105"/>
      <c r="E929" s="105"/>
      <c r="F929" s="105"/>
      <c r="G929" s="105"/>
      <c r="H929" s="136"/>
      <c r="I929" s="103"/>
      <c r="J929" s="103"/>
      <c r="K929" s="103"/>
      <c r="L929" s="103"/>
      <c r="M929" s="103"/>
      <c r="N929" s="103"/>
      <c r="O929" s="103"/>
      <c r="P929" s="103"/>
      <c r="Q929" s="103"/>
      <c r="R929" s="103"/>
      <c r="S929" s="103"/>
      <c r="T929" s="103"/>
      <c r="U929" s="103"/>
      <c r="V929" s="103"/>
      <c r="W929" s="103"/>
      <c r="X929" s="103"/>
      <c r="Y929" s="103"/>
      <c r="Z929" s="103"/>
      <c r="AA929" s="103"/>
      <c r="AB929" s="103"/>
      <c r="AC929" s="103"/>
      <c r="AD929" s="103"/>
      <c r="AE929" s="103"/>
      <c r="AF929" s="103"/>
      <c r="AG929" s="103"/>
      <c r="AH929" s="103"/>
      <c r="AI929" s="103"/>
      <c r="AJ929" s="103"/>
      <c r="AK929" s="103"/>
      <c r="AL929" s="103"/>
      <c r="AM929" s="103"/>
      <c r="AN929" s="103"/>
    </row>
    <row r="930" spans="1:40" s="94" customFormat="1" ht="15.75" hidden="1" customHeight="1">
      <c r="A930" s="103"/>
      <c r="B930" s="103"/>
      <c r="C930" s="105"/>
      <c r="D930" s="105"/>
      <c r="E930" s="105"/>
      <c r="F930" s="105"/>
      <c r="G930" s="105"/>
      <c r="H930" s="136"/>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row>
    <row r="931" spans="1:40" s="94" customFormat="1" ht="15.75" hidden="1" customHeight="1">
      <c r="A931" s="103"/>
      <c r="B931" s="103"/>
      <c r="C931" s="105"/>
      <c r="D931" s="105"/>
      <c r="E931" s="105"/>
      <c r="F931" s="105"/>
      <c r="G931" s="105"/>
      <c r="H931" s="136"/>
      <c r="I931" s="103"/>
      <c r="J931" s="103"/>
      <c r="K931" s="103"/>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c r="AG931" s="103"/>
      <c r="AH931" s="103"/>
      <c r="AI931" s="103"/>
      <c r="AJ931" s="103"/>
      <c r="AK931" s="103"/>
      <c r="AL931" s="103"/>
      <c r="AM931" s="103"/>
      <c r="AN931" s="103"/>
    </row>
    <row r="932" spans="1:40" s="94" customFormat="1" ht="15.75" hidden="1" customHeight="1">
      <c r="A932" s="103"/>
      <c r="B932" s="103"/>
      <c r="C932" s="105"/>
      <c r="D932" s="105"/>
      <c r="E932" s="105"/>
      <c r="F932" s="105"/>
      <c r="G932" s="105"/>
      <c r="H932" s="136"/>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c r="AL932" s="103"/>
      <c r="AM932" s="103"/>
      <c r="AN932" s="103"/>
    </row>
    <row r="933" spans="1:40" s="94" customFormat="1" ht="15.75" hidden="1" customHeight="1">
      <c r="A933" s="103"/>
      <c r="B933" s="103"/>
      <c r="C933" s="105"/>
      <c r="D933" s="105"/>
      <c r="E933" s="105"/>
      <c r="F933" s="105"/>
      <c r="G933" s="105"/>
      <c r="H933" s="136"/>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row>
    <row r="934" spans="1:40" s="94" customFormat="1" ht="15.75" hidden="1" customHeight="1">
      <c r="A934" s="103"/>
      <c r="B934" s="103"/>
      <c r="C934" s="105"/>
      <c r="D934" s="105"/>
      <c r="E934" s="105"/>
      <c r="F934" s="105"/>
      <c r="G934" s="105"/>
      <c r="H934" s="136"/>
      <c r="I934" s="103"/>
      <c r="J934" s="103"/>
      <c r="K934" s="103"/>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c r="AI934" s="103"/>
      <c r="AJ934" s="103"/>
      <c r="AK934" s="103"/>
      <c r="AL934" s="103"/>
      <c r="AM934" s="103"/>
      <c r="AN934" s="103"/>
    </row>
    <row r="935" spans="1:40" s="94" customFormat="1" ht="15.75" hidden="1" customHeight="1">
      <c r="A935" s="103"/>
      <c r="B935" s="103"/>
      <c r="C935" s="105"/>
      <c r="D935" s="105"/>
      <c r="E935" s="105"/>
      <c r="F935" s="105"/>
      <c r="G935" s="105"/>
      <c r="H935" s="136"/>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c r="AL935" s="103"/>
      <c r="AM935" s="103"/>
      <c r="AN935" s="103"/>
    </row>
    <row r="936" spans="1:40" s="94" customFormat="1" ht="15.75" hidden="1" customHeight="1">
      <c r="A936" s="103"/>
      <c r="B936" s="103"/>
      <c r="C936" s="105"/>
      <c r="D936" s="105"/>
      <c r="E936" s="105"/>
      <c r="F936" s="105"/>
      <c r="G936" s="105"/>
      <c r="H936" s="136"/>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row>
    <row r="937" spans="1:40" s="94" customFormat="1" ht="15.75" hidden="1" customHeight="1">
      <c r="A937" s="103"/>
      <c r="B937" s="103"/>
      <c r="C937" s="105"/>
      <c r="D937" s="105"/>
      <c r="E937" s="105"/>
      <c r="F937" s="105"/>
      <c r="G937" s="105"/>
      <c r="H937" s="136"/>
      <c r="I937" s="103"/>
      <c r="J937" s="103"/>
      <c r="K937" s="103"/>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c r="AG937" s="103"/>
      <c r="AH937" s="103"/>
      <c r="AI937" s="103"/>
      <c r="AJ937" s="103"/>
      <c r="AK937" s="103"/>
      <c r="AL937" s="103"/>
      <c r="AM937" s="103"/>
      <c r="AN937" s="103"/>
    </row>
    <row r="938" spans="1:40" s="94" customFormat="1" ht="15.75" hidden="1" customHeight="1">
      <c r="A938" s="103"/>
      <c r="B938" s="103"/>
      <c r="C938" s="105"/>
      <c r="D938" s="105"/>
      <c r="E938" s="105"/>
      <c r="F938" s="105"/>
      <c r="G938" s="105"/>
      <c r="H938" s="136"/>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c r="AL938" s="103"/>
      <c r="AM938" s="103"/>
      <c r="AN938" s="103"/>
    </row>
    <row r="939" spans="1:40" s="94" customFormat="1" ht="15.75" hidden="1" customHeight="1">
      <c r="A939" s="103"/>
      <c r="B939" s="103"/>
      <c r="C939" s="105"/>
      <c r="D939" s="105"/>
      <c r="E939" s="105"/>
      <c r="F939" s="105"/>
      <c r="G939" s="105"/>
      <c r="H939" s="136"/>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row>
    <row r="940" spans="1:40" s="94" customFormat="1" ht="15.75" hidden="1" customHeight="1">
      <c r="A940" s="103"/>
      <c r="B940" s="103"/>
      <c r="C940" s="105"/>
      <c r="D940" s="105"/>
      <c r="E940" s="105"/>
      <c r="F940" s="105"/>
      <c r="G940" s="105"/>
      <c r="H940" s="136"/>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c r="AL940" s="103"/>
      <c r="AM940" s="103"/>
      <c r="AN940" s="103"/>
    </row>
    <row r="941" spans="1:40" s="94" customFormat="1" ht="15.75" hidden="1" customHeight="1">
      <c r="A941" s="103"/>
      <c r="B941" s="103"/>
      <c r="C941" s="105"/>
      <c r="D941" s="105"/>
      <c r="E941" s="105"/>
      <c r="F941" s="105"/>
      <c r="G941" s="105"/>
      <c r="H941" s="136"/>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c r="AL941" s="103"/>
      <c r="AM941" s="103"/>
      <c r="AN941" s="103"/>
    </row>
    <row r="942" spans="1:40" s="94" customFormat="1" ht="15.75" hidden="1" customHeight="1">
      <c r="A942" s="103"/>
      <c r="B942" s="103"/>
      <c r="C942" s="105"/>
      <c r="D942" s="105"/>
      <c r="E942" s="105"/>
      <c r="F942" s="105"/>
      <c r="G942" s="105"/>
      <c r="H942" s="136"/>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row>
    <row r="943" spans="1:40" s="94" customFormat="1" ht="15.75" hidden="1" customHeight="1">
      <c r="A943" s="103"/>
      <c r="B943" s="103"/>
      <c r="C943" s="105"/>
      <c r="D943" s="105"/>
      <c r="E943" s="105"/>
      <c r="F943" s="105"/>
      <c r="G943" s="105"/>
      <c r="H943" s="136"/>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3"/>
      <c r="AN943" s="103"/>
    </row>
    <row r="944" spans="1:40" s="94" customFormat="1" ht="15.75" hidden="1" customHeight="1">
      <c r="A944" s="103"/>
      <c r="B944" s="103"/>
      <c r="C944" s="105"/>
      <c r="D944" s="105"/>
      <c r="E944" s="105"/>
      <c r="F944" s="105"/>
      <c r="G944" s="105"/>
      <c r="H944" s="136"/>
      <c r="I944" s="103"/>
      <c r="J944" s="103"/>
      <c r="K944" s="103"/>
      <c r="L944" s="103"/>
      <c r="M944" s="103"/>
      <c r="N944" s="103"/>
      <c r="O944" s="103"/>
      <c r="P944" s="103"/>
      <c r="Q944" s="103"/>
      <c r="R944" s="103"/>
      <c r="S944" s="103"/>
      <c r="T944" s="103"/>
      <c r="U944" s="103"/>
      <c r="V944" s="103"/>
      <c r="W944" s="103"/>
      <c r="X944" s="103"/>
      <c r="Y944" s="103"/>
      <c r="Z944" s="103"/>
      <c r="AA944" s="103"/>
      <c r="AB944" s="103"/>
      <c r="AC944" s="103"/>
      <c r="AD944" s="103"/>
      <c r="AE944" s="103"/>
      <c r="AF944" s="103"/>
      <c r="AG944" s="103"/>
      <c r="AH944" s="103"/>
      <c r="AI944" s="103"/>
      <c r="AJ944" s="103"/>
      <c r="AK944" s="103"/>
      <c r="AL944" s="103"/>
      <c r="AM944" s="103"/>
      <c r="AN944" s="103"/>
    </row>
    <row r="945" spans="1:40" s="94" customFormat="1" ht="15.75" hidden="1" customHeight="1">
      <c r="A945" s="103"/>
      <c r="B945" s="103"/>
      <c r="C945" s="105"/>
      <c r="D945" s="105"/>
      <c r="E945" s="105"/>
      <c r="F945" s="105"/>
      <c r="G945" s="105"/>
      <c r="H945" s="136"/>
      <c r="I945" s="103"/>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c r="AL945" s="103"/>
      <c r="AM945" s="103"/>
      <c r="AN945" s="103"/>
    </row>
    <row r="946" spans="1:40" s="94" customFormat="1" ht="15.75" hidden="1" customHeight="1">
      <c r="A946" s="103"/>
      <c r="B946" s="103"/>
      <c r="C946" s="105"/>
      <c r="D946" s="105"/>
      <c r="E946" s="105"/>
      <c r="F946" s="105"/>
      <c r="G946" s="105"/>
      <c r="H946" s="136"/>
      <c r="I946" s="103"/>
      <c r="J946" s="103"/>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3"/>
      <c r="AN946" s="103"/>
    </row>
    <row r="947" spans="1:40" s="94" customFormat="1" ht="15.75" hidden="1" customHeight="1">
      <c r="A947" s="103"/>
      <c r="B947" s="103"/>
      <c r="C947" s="105"/>
      <c r="D947" s="105"/>
      <c r="E947" s="105"/>
      <c r="F947" s="105"/>
      <c r="G947" s="105"/>
      <c r="H947" s="136"/>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row>
    <row r="948" spans="1:40" s="94" customFormat="1" ht="15.75" hidden="1" customHeight="1">
      <c r="A948" s="103"/>
      <c r="B948" s="103"/>
      <c r="C948" s="105"/>
      <c r="D948" s="105"/>
      <c r="E948" s="105"/>
      <c r="F948" s="105"/>
      <c r="G948" s="105"/>
      <c r="H948" s="136"/>
      <c r="I948" s="103"/>
      <c r="J948" s="103"/>
      <c r="K948" s="103"/>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c r="AI948" s="103"/>
      <c r="AJ948" s="103"/>
      <c r="AK948" s="103"/>
      <c r="AL948" s="103"/>
      <c r="AM948" s="103"/>
      <c r="AN948" s="103"/>
    </row>
    <row r="949" spans="1:40" s="94" customFormat="1" ht="15.75" hidden="1" customHeight="1">
      <c r="A949" s="103"/>
      <c r="B949" s="103"/>
      <c r="C949" s="105"/>
      <c r="D949" s="105"/>
      <c r="E949" s="105"/>
      <c r="F949" s="105"/>
      <c r="G949" s="105"/>
      <c r="H949" s="136"/>
      <c r="I949" s="103"/>
      <c r="J949" s="103"/>
      <c r="K949" s="103"/>
      <c r="L949" s="103"/>
      <c r="M949" s="103"/>
      <c r="N949" s="103"/>
      <c r="O949" s="103"/>
      <c r="P949" s="103"/>
      <c r="Q949" s="103"/>
      <c r="R949" s="103"/>
      <c r="S949" s="103"/>
      <c r="T949" s="103"/>
      <c r="U949" s="103"/>
      <c r="V949" s="103"/>
      <c r="W949" s="103"/>
      <c r="X949" s="103"/>
      <c r="Y949" s="103"/>
      <c r="Z949" s="103"/>
      <c r="AA949" s="103"/>
      <c r="AB949" s="103"/>
      <c r="AC949" s="103"/>
      <c r="AD949" s="103"/>
      <c r="AE949" s="103"/>
      <c r="AF949" s="103"/>
      <c r="AG949" s="103"/>
      <c r="AH949" s="103"/>
      <c r="AI949" s="103"/>
      <c r="AJ949" s="103"/>
      <c r="AK949" s="103"/>
      <c r="AL949" s="103"/>
      <c r="AM949" s="103"/>
      <c r="AN949" s="103"/>
    </row>
    <row r="950" spans="1:40" s="94" customFormat="1" ht="15.75" hidden="1" customHeight="1">
      <c r="A950" s="103"/>
      <c r="B950" s="103"/>
      <c r="C950" s="105"/>
      <c r="D950" s="105"/>
      <c r="E950" s="105"/>
      <c r="F950" s="105"/>
      <c r="G950" s="105"/>
      <c r="H950" s="136"/>
      <c r="I950" s="103"/>
      <c r="J950" s="103"/>
      <c r="K950" s="103"/>
      <c r="L950" s="103"/>
      <c r="M950" s="103"/>
      <c r="N950" s="103"/>
      <c r="O950" s="103"/>
      <c r="P950" s="103"/>
      <c r="Q950" s="103"/>
      <c r="R950" s="103"/>
      <c r="S950" s="103"/>
      <c r="T950" s="103"/>
      <c r="U950" s="103"/>
      <c r="V950" s="103"/>
      <c r="W950" s="103"/>
      <c r="X950" s="103"/>
      <c r="Y950" s="103"/>
      <c r="Z950" s="103"/>
      <c r="AA950" s="103"/>
      <c r="AB950" s="103"/>
      <c r="AC950" s="103"/>
      <c r="AD950" s="103"/>
      <c r="AE950" s="103"/>
      <c r="AF950" s="103"/>
      <c r="AG950" s="103"/>
      <c r="AH950" s="103"/>
      <c r="AI950" s="103"/>
      <c r="AJ950" s="103"/>
      <c r="AK950" s="103"/>
      <c r="AL950" s="103"/>
      <c r="AM950" s="103"/>
      <c r="AN950" s="103"/>
    </row>
    <row r="951" spans="1:40" s="94" customFormat="1" ht="15.75" hidden="1" customHeight="1">
      <c r="A951" s="103"/>
      <c r="B951" s="103"/>
      <c r="C951" s="105"/>
      <c r="D951" s="105"/>
      <c r="E951" s="105"/>
      <c r="F951" s="105"/>
      <c r="G951" s="105"/>
      <c r="H951" s="136"/>
      <c r="I951" s="103"/>
      <c r="J951" s="103"/>
      <c r="K951" s="103"/>
      <c r="L951" s="103"/>
      <c r="M951" s="103"/>
      <c r="N951" s="103"/>
      <c r="O951" s="103"/>
      <c r="P951" s="103"/>
      <c r="Q951" s="103"/>
      <c r="R951" s="103"/>
      <c r="S951" s="103"/>
      <c r="T951" s="103"/>
      <c r="U951" s="103"/>
      <c r="V951" s="103"/>
      <c r="W951" s="103"/>
      <c r="X951" s="103"/>
      <c r="Y951" s="103"/>
      <c r="Z951" s="103"/>
      <c r="AA951" s="103"/>
      <c r="AB951" s="103"/>
      <c r="AC951" s="103"/>
      <c r="AD951" s="103"/>
      <c r="AE951" s="103"/>
      <c r="AF951" s="103"/>
      <c r="AG951" s="103"/>
      <c r="AH951" s="103"/>
      <c r="AI951" s="103"/>
      <c r="AJ951" s="103"/>
      <c r="AK951" s="103"/>
      <c r="AL951" s="103"/>
      <c r="AM951" s="103"/>
      <c r="AN951" s="103"/>
    </row>
    <row r="952" spans="1:40" s="94" customFormat="1" ht="15.75" hidden="1" customHeight="1">
      <c r="A952" s="103"/>
      <c r="B952" s="103"/>
      <c r="C952" s="105"/>
      <c r="D952" s="105"/>
      <c r="E952" s="105"/>
      <c r="F952" s="105"/>
      <c r="G952" s="105"/>
      <c r="H952" s="136"/>
      <c r="I952" s="103"/>
      <c r="J952" s="103"/>
      <c r="K952" s="103"/>
      <c r="L952" s="103"/>
      <c r="M952" s="103"/>
      <c r="N952" s="103"/>
      <c r="O952" s="103"/>
      <c r="P952" s="103"/>
      <c r="Q952" s="103"/>
      <c r="R952" s="103"/>
      <c r="S952" s="103"/>
      <c r="T952" s="103"/>
      <c r="U952" s="103"/>
      <c r="V952" s="103"/>
      <c r="W952" s="103"/>
      <c r="X952" s="103"/>
      <c r="Y952" s="103"/>
      <c r="Z952" s="103"/>
      <c r="AA952" s="103"/>
      <c r="AB952" s="103"/>
      <c r="AC952" s="103"/>
      <c r="AD952" s="103"/>
      <c r="AE952" s="103"/>
      <c r="AF952" s="103"/>
      <c r="AG952" s="103"/>
      <c r="AH952" s="103"/>
      <c r="AI952" s="103"/>
      <c r="AJ952" s="103"/>
      <c r="AK952" s="103"/>
      <c r="AL952" s="103"/>
      <c r="AM952" s="103"/>
      <c r="AN952" s="103"/>
    </row>
    <row r="953" spans="1:40" s="94" customFormat="1" ht="15.75" hidden="1" customHeight="1">
      <c r="A953" s="103"/>
      <c r="B953" s="103"/>
      <c r="C953" s="105"/>
      <c r="D953" s="105"/>
      <c r="E953" s="105"/>
      <c r="F953" s="105"/>
      <c r="G953" s="105"/>
      <c r="H953" s="136"/>
      <c r="I953" s="103"/>
      <c r="J953" s="103"/>
      <c r="K953" s="103"/>
      <c r="L953" s="103"/>
      <c r="M953" s="103"/>
      <c r="N953" s="103"/>
      <c r="O953" s="103"/>
      <c r="P953" s="103"/>
      <c r="Q953" s="103"/>
      <c r="R953" s="103"/>
      <c r="S953" s="103"/>
      <c r="T953" s="103"/>
      <c r="U953" s="103"/>
      <c r="V953" s="103"/>
      <c r="W953" s="103"/>
      <c r="X953" s="103"/>
      <c r="Y953" s="103"/>
      <c r="Z953" s="103"/>
      <c r="AA953" s="103"/>
      <c r="AB953" s="103"/>
      <c r="AC953" s="103"/>
      <c r="AD953" s="103"/>
      <c r="AE953" s="103"/>
      <c r="AF953" s="103"/>
      <c r="AG953" s="103"/>
      <c r="AH953" s="103"/>
      <c r="AI953" s="103"/>
      <c r="AJ953" s="103"/>
      <c r="AK953" s="103"/>
      <c r="AL953" s="103"/>
      <c r="AM953" s="103"/>
      <c r="AN953" s="103"/>
    </row>
    <row r="954" spans="1:40" s="94" customFormat="1" ht="15.75" hidden="1" customHeight="1">
      <c r="A954" s="103"/>
      <c r="B954" s="103"/>
      <c r="C954" s="105"/>
      <c r="D954" s="105"/>
      <c r="E954" s="105"/>
      <c r="F954" s="105"/>
      <c r="G954" s="105"/>
      <c r="H954" s="136"/>
      <c r="I954" s="103"/>
      <c r="J954" s="103"/>
      <c r="K954" s="103"/>
      <c r="L954" s="103"/>
      <c r="M954" s="103"/>
      <c r="N954" s="103"/>
      <c r="O954" s="103"/>
      <c r="P954" s="103"/>
      <c r="Q954" s="103"/>
      <c r="R954" s="103"/>
      <c r="S954" s="103"/>
      <c r="T954" s="103"/>
      <c r="U954" s="103"/>
      <c r="V954" s="103"/>
      <c r="W954" s="103"/>
      <c r="X954" s="103"/>
      <c r="Y954" s="103"/>
      <c r="Z954" s="103"/>
      <c r="AA954" s="103"/>
      <c r="AB954" s="103"/>
      <c r="AC954" s="103"/>
      <c r="AD954" s="103"/>
      <c r="AE954" s="103"/>
      <c r="AF954" s="103"/>
      <c r="AG954" s="103"/>
      <c r="AH954" s="103"/>
      <c r="AI954" s="103"/>
      <c r="AJ954" s="103"/>
      <c r="AK954" s="103"/>
      <c r="AL954" s="103"/>
      <c r="AM954" s="103"/>
      <c r="AN954" s="103"/>
    </row>
    <row r="955" spans="1:40" s="94" customFormat="1" ht="15.75" hidden="1" customHeight="1">
      <c r="A955" s="103"/>
      <c r="B955" s="103"/>
      <c r="C955" s="105"/>
      <c r="D955" s="105"/>
      <c r="E955" s="105"/>
      <c r="F955" s="105"/>
      <c r="G955" s="105"/>
      <c r="H955" s="136"/>
      <c r="I955" s="103"/>
      <c r="J955" s="103"/>
      <c r="K955" s="103"/>
      <c r="L955" s="103"/>
      <c r="M955" s="103"/>
      <c r="N955" s="103"/>
      <c r="O955" s="103"/>
      <c r="P955" s="103"/>
      <c r="Q955" s="103"/>
      <c r="R955" s="103"/>
      <c r="S955" s="103"/>
      <c r="T955" s="103"/>
      <c r="U955" s="103"/>
      <c r="V955" s="103"/>
      <c r="W955" s="103"/>
      <c r="X955" s="103"/>
      <c r="Y955" s="103"/>
      <c r="Z955" s="103"/>
      <c r="AA955" s="103"/>
      <c r="AB955" s="103"/>
      <c r="AC955" s="103"/>
      <c r="AD955" s="103"/>
      <c r="AE955" s="103"/>
      <c r="AF955" s="103"/>
      <c r="AG955" s="103"/>
      <c r="AH955" s="103"/>
      <c r="AI955" s="103"/>
      <c r="AJ955" s="103"/>
      <c r="AK955" s="103"/>
      <c r="AL955" s="103"/>
      <c r="AM955" s="103"/>
      <c r="AN955" s="103"/>
    </row>
    <row r="956" spans="1:40" s="94" customFormat="1" ht="15.75" hidden="1" customHeight="1">
      <c r="A956" s="103"/>
      <c r="B956" s="103"/>
      <c r="C956" s="105"/>
      <c r="D956" s="105"/>
      <c r="E956" s="105"/>
      <c r="F956" s="105"/>
      <c r="G956" s="105"/>
      <c r="H956" s="136"/>
      <c r="I956" s="103"/>
      <c r="J956" s="103"/>
      <c r="K956" s="103"/>
      <c r="L956" s="103"/>
      <c r="M956" s="103"/>
      <c r="N956" s="103"/>
      <c r="O956" s="103"/>
      <c r="P956" s="103"/>
      <c r="Q956" s="103"/>
      <c r="R956" s="103"/>
      <c r="S956" s="103"/>
      <c r="T956" s="103"/>
      <c r="U956" s="103"/>
      <c r="V956" s="103"/>
      <c r="W956" s="103"/>
      <c r="X956" s="103"/>
      <c r="Y956" s="103"/>
      <c r="Z956" s="103"/>
      <c r="AA956" s="103"/>
      <c r="AB956" s="103"/>
      <c r="AC956" s="103"/>
      <c r="AD956" s="103"/>
      <c r="AE956" s="103"/>
      <c r="AF956" s="103"/>
      <c r="AG956" s="103"/>
      <c r="AH956" s="103"/>
      <c r="AI956" s="103"/>
      <c r="AJ956" s="103"/>
      <c r="AK956" s="103"/>
      <c r="AL956" s="103"/>
      <c r="AM956" s="103"/>
      <c r="AN956" s="103"/>
    </row>
    <row r="957" spans="1:40" s="94" customFormat="1" ht="15.75" hidden="1" customHeight="1">
      <c r="A957" s="103"/>
      <c r="B957" s="103"/>
      <c r="C957" s="105"/>
      <c r="D957" s="105"/>
      <c r="E957" s="105"/>
      <c r="F957" s="105"/>
      <c r="G957" s="105"/>
      <c r="H957" s="136"/>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row>
    <row r="958" spans="1:40" s="94" customFormat="1" ht="15.75" hidden="1" customHeight="1">
      <c r="A958" s="103"/>
      <c r="B958" s="103"/>
      <c r="C958" s="105"/>
      <c r="D958" s="105"/>
      <c r="E958" s="105"/>
      <c r="F958" s="105"/>
      <c r="G958" s="105"/>
      <c r="H958" s="136"/>
      <c r="I958" s="103"/>
      <c r="J958" s="103"/>
      <c r="K958" s="103"/>
      <c r="L958" s="103"/>
      <c r="M958" s="103"/>
      <c r="N958" s="103"/>
      <c r="O958" s="103"/>
      <c r="P958" s="103"/>
      <c r="Q958" s="103"/>
      <c r="R958" s="103"/>
      <c r="S958" s="103"/>
      <c r="T958" s="103"/>
      <c r="U958" s="103"/>
      <c r="V958" s="103"/>
      <c r="W958" s="103"/>
      <c r="X958" s="103"/>
      <c r="Y958" s="103"/>
      <c r="Z958" s="103"/>
      <c r="AA958" s="103"/>
      <c r="AB958" s="103"/>
      <c r="AC958" s="103"/>
      <c r="AD958" s="103"/>
      <c r="AE958" s="103"/>
      <c r="AF958" s="103"/>
      <c r="AG958" s="103"/>
      <c r="AH958" s="103"/>
      <c r="AI958" s="103"/>
      <c r="AJ958" s="103"/>
      <c r="AK958" s="103"/>
      <c r="AL958" s="103"/>
      <c r="AM958" s="103"/>
      <c r="AN958" s="103"/>
    </row>
    <row r="959" spans="1:40" s="94" customFormat="1" ht="15.75" hidden="1" customHeight="1">
      <c r="A959" s="103"/>
      <c r="B959" s="103"/>
      <c r="C959" s="105"/>
      <c r="D959" s="105"/>
      <c r="E959" s="105"/>
      <c r="F959" s="105"/>
      <c r="G959" s="105"/>
      <c r="H959" s="136"/>
      <c r="I959" s="103"/>
      <c r="J959" s="103"/>
      <c r="K959" s="103"/>
      <c r="L959" s="103"/>
      <c r="M959" s="103"/>
      <c r="N959" s="103"/>
      <c r="O959" s="103"/>
      <c r="P959" s="103"/>
      <c r="Q959" s="103"/>
      <c r="R959" s="103"/>
      <c r="S959" s="103"/>
      <c r="T959" s="103"/>
      <c r="U959" s="103"/>
      <c r="V959" s="103"/>
      <c r="W959" s="103"/>
      <c r="X959" s="103"/>
      <c r="Y959" s="103"/>
      <c r="Z959" s="103"/>
      <c r="AA959" s="103"/>
      <c r="AB959" s="103"/>
      <c r="AC959" s="103"/>
      <c r="AD959" s="103"/>
      <c r="AE959" s="103"/>
      <c r="AF959" s="103"/>
      <c r="AG959" s="103"/>
      <c r="AH959" s="103"/>
      <c r="AI959" s="103"/>
      <c r="AJ959" s="103"/>
      <c r="AK959" s="103"/>
      <c r="AL959" s="103"/>
      <c r="AM959" s="103"/>
      <c r="AN959" s="103"/>
    </row>
    <row r="960" spans="1:40" s="94" customFormat="1" ht="15.75" hidden="1" customHeight="1">
      <c r="A960" s="103"/>
      <c r="B960" s="103"/>
      <c r="C960" s="105"/>
      <c r="D960" s="105"/>
      <c r="E960" s="105"/>
      <c r="F960" s="105"/>
      <c r="G960" s="105"/>
      <c r="H960" s="136"/>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row>
    <row r="961" spans="1:40" s="94" customFormat="1" ht="15.75" hidden="1" customHeight="1">
      <c r="A961" s="103"/>
      <c r="B961" s="103"/>
      <c r="C961" s="105"/>
      <c r="D961" s="105"/>
      <c r="E961" s="105"/>
      <c r="F961" s="105"/>
      <c r="G961" s="105"/>
      <c r="H961" s="136"/>
      <c r="I961" s="103"/>
      <c r="J961" s="103"/>
      <c r="K961" s="103"/>
      <c r="L961" s="103"/>
      <c r="M961" s="103"/>
      <c r="N961" s="103"/>
      <c r="O961" s="103"/>
      <c r="P961" s="103"/>
      <c r="Q961" s="103"/>
      <c r="R961" s="103"/>
      <c r="S961" s="103"/>
      <c r="T961" s="103"/>
      <c r="U961" s="103"/>
      <c r="V961" s="103"/>
      <c r="W961" s="103"/>
      <c r="X961" s="103"/>
      <c r="Y961" s="103"/>
      <c r="Z961" s="103"/>
      <c r="AA961" s="103"/>
      <c r="AB961" s="103"/>
      <c r="AC961" s="103"/>
      <c r="AD961" s="103"/>
      <c r="AE961" s="103"/>
      <c r="AF961" s="103"/>
      <c r="AG961" s="103"/>
      <c r="AH961" s="103"/>
      <c r="AI961" s="103"/>
      <c r="AJ961" s="103"/>
      <c r="AK961" s="103"/>
      <c r="AL961" s="103"/>
      <c r="AM961" s="103"/>
      <c r="AN961" s="103"/>
    </row>
    <row r="962" spans="1:40" s="94" customFormat="1" ht="15.75" hidden="1" customHeight="1">
      <c r="A962" s="103"/>
      <c r="B962" s="103"/>
      <c r="C962" s="105"/>
      <c r="D962" s="105"/>
      <c r="E962" s="105"/>
      <c r="F962" s="105"/>
      <c r="G962" s="105"/>
      <c r="H962" s="136"/>
      <c r="I962" s="103"/>
      <c r="J962" s="103"/>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c r="AL962" s="103"/>
      <c r="AM962" s="103"/>
      <c r="AN962" s="103"/>
    </row>
    <row r="963" spans="1:40" s="94" customFormat="1" ht="15.75" hidden="1" customHeight="1">
      <c r="A963" s="103"/>
      <c r="B963" s="103"/>
      <c r="C963" s="105"/>
      <c r="D963" s="105"/>
      <c r="E963" s="105"/>
      <c r="F963" s="105"/>
      <c r="G963" s="105"/>
      <c r="H963" s="136"/>
      <c r="I963" s="103"/>
      <c r="J963" s="103"/>
      <c r="K963" s="103"/>
      <c r="L963" s="103"/>
      <c r="M963" s="103"/>
      <c r="N963" s="103"/>
      <c r="O963" s="103"/>
      <c r="P963" s="103"/>
      <c r="Q963" s="103"/>
      <c r="R963" s="103"/>
      <c r="S963" s="103"/>
      <c r="T963" s="103"/>
      <c r="U963" s="103"/>
      <c r="V963" s="103"/>
      <c r="W963" s="103"/>
      <c r="X963" s="103"/>
      <c r="Y963" s="103"/>
      <c r="Z963" s="103"/>
      <c r="AA963" s="103"/>
      <c r="AB963" s="103"/>
      <c r="AC963" s="103"/>
      <c r="AD963" s="103"/>
      <c r="AE963" s="103"/>
      <c r="AF963" s="103"/>
      <c r="AG963" s="103"/>
      <c r="AH963" s="103"/>
      <c r="AI963" s="103"/>
      <c r="AJ963" s="103"/>
      <c r="AK963" s="103"/>
      <c r="AL963" s="103"/>
      <c r="AM963" s="103"/>
      <c r="AN963" s="103"/>
    </row>
    <row r="964" spans="1:40" s="94" customFormat="1" ht="15.75" hidden="1" customHeight="1">
      <c r="A964" s="103"/>
      <c r="B964" s="103"/>
      <c r="C964" s="105"/>
      <c r="D964" s="105"/>
      <c r="E964" s="105"/>
      <c r="F964" s="105"/>
      <c r="G964" s="105"/>
      <c r="H964" s="136"/>
      <c r="I964" s="103"/>
      <c r="J964" s="103"/>
      <c r="K964" s="103"/>
      <c r="L964" s="103"/>
      <c r="M964" s="103"/>
      <c r="N964" s="103"/>
      <c r="O964" s="103"/>
      <c r="P964" s="103"/>
      <c r="Q964" s="103"/>
      <c r="R964" s="103"/>
      <c r="S964" s="103"/>
      <c r="T964" s="103"/>
      <c r="U964" s="103"/>
      <c r="V964" s="103"/>
      <c r="W964" s="103"/>
      <c r="X964" s="103"/>
      <c r="Y964" s="103"/>
      <c r="Z964" s="103"/>
      <c r="AA964" s="103"/>
      <c r="AB964" s="103"/>
      <c r="AC964" s="103"/>
      <c r="AD964" s="103"/>
      <c r="AE964" s="103"/>
      <c r="AF964" s="103"/>
      <c r="AG964" s="103"/>
      <c r="AH964" s="103"/>
      <c r="AI964" s="103"/>
      <c r="AJ964" s="103"/>
      <c r="AK964" s="103"/>
      <c r="AL964" s="103"/>
      <c r="AM964" s="103"/>
      <c r="AN964" s="103"/>
    </row>
    <row r="965" spans="1:40" s="94" customFormat="1" ht="15.75" hidden="1" customHeight="1">
      <c r="A965" s="103"/>
      <c r="B965" s="103"/>
      <c r="C965" s="105"/>
      <c r="D965" s="105"/>
      <c r="E965" s="105"/>
      <c r="F965" s="105"/>
      <c r="G965" s="105"/>
      <c r="H965" s="136"/>
      <c r="I965" s="103"/>
      <c r="J965" s="103"/>
      <c r="K965" s="103"/>
      <c r="L965" s="103"/>
      <c r="M965" s="103"/>
      <c r="N965" s="103"/>
      <c r="O965" s="103"/>
      <c r="P965" s="103"/>
      <c r="Q965" s="103"/>
      <c r="R965" s="103"/>
      <c r="S965" s="103"/>
      <c r="T965" s="103"/>
      <c r="U965" s="103"/>
      <c r="V965" s="103"/>
      <c r="W965" s="103"/>
      <c r="X965" s="103"/>
      <c r="Y965" s="103"/>
      <c r="Z965" s="103"/>
      <c r="AA965" s="103"/>
      <c r="AB965" s="103"/>
      <c r="AC965" s="103"/>
      <c r="AD965" s="103"/>
      <c r="AE965" s="103"/>
      <c r="AF965" s="103"/>
      <c r="AG965" s="103"/>
      <c r="AH965" s="103"/>
      <c r="AI965" s="103"/>
      <c r="AJ965" s="103"/>
      <c r="AK965" s="103"/>
      <c r="AL965" s="103"/>
      <c r="AM965" s="103"/>
      <c r="AN965" s="103"/>
    </row>
    <row r="966" spans="1:40" s="94" customFormat="1" ht="15.75" hidden="1" customHeight="1">
      <c r="A966" s="103"/>
      <c r="B966" s="103"/>
      <c r="C966" s="105"/>
      <c r="D966" s="105"/>
      <c r="E966" s="105"/>
      <c r="F966" s="105"/>
      <c r="G966" s="105"/>
      <c r="H966" s="136"/>
      <c r="I966" s="103"/>
      <c r="J966" s="103"/>
      <c r="K966" s="103"/>
      <c r="L966" s="103"/>
      <c r="M966" s="103"/>
      <c r="N966" s="103"/>
      <c r="O966" s="103"/>
      <c r="P966" s="103"/>
      <c r="Q966" s="103"/>
      <c r="R966" s="103"/>
      <c r="S966" s="103"/>
      <c r="T966" s="103"/>
      <c r="U966" s="103"/>
      <c r="V966" s="103"/>
      <c r="W966" s="103"/>
      <c r="X966" s="103"/>
      <c r="Y966" s="103"/>
      <c r="Z966" s="103"/>
      <c r="AA966" s="103"/>
      <c r="AB966" s="103"/>
      <c r="AC966" s="103"/>
      <c r="AD966" s="103"/>
      <c r="AE966" s="103"/>
      <c r="AF966" s="103"/>
      <c r="AG966" s="103"/>
      <c r="AH966" s="103"/>
      <c r="AI966" s="103"/>
      <c r="AJ966" s="103"/>
      <c r="AK966" s="103"/>
      <c r="AL966" s="103"/>
      <c r="AM966" s="103"/>
      <c r="AN966" s="103"/>
    </row>
    <row r="967" spans="1:40" s="94" customFormat="1" ht="15.75" hidden="1" customHeight="1">
      <c r="A967" s="103"/>
      <c r="B967" s="103"/>
      <c r="C967" s="105"/>
      <c r="D967" s="105"/>
      <c r="E967" s="105"/>
      <c r="F967" s="105"/>
      <c r="G967" s="105"/>
      <c r="H967" s="136"/>
      <c r="I967" s="103"/>
      <c r="J967" s="103"/>
      <c r="K967" s="103"/>
      <c r="L967" s="103"/>
      <c r="M967" s="103"/>
      <c r="N967" s="103"/>
      <c r="O967" s="103"/>
      <c r="P967" s="103"/>
      <c r="Q967" s="103"/>
      <c r="R967" s="103"/>
      <c r="S967" s="103"/>
      <c r="T967" s="103"/>
      <c r="U967" s="103"/>
      <c r="V967" s="103"/>
      <c r="W967" s="103"/>
      <c r="X967" s="103"/>
      <c r="Y967" s="103"/>
      <c r="Z967" s="103"/>
      <c r="AA967" s="103"/>
      <c r="AB967" s="103"/>
      <c r="AC967" s="103"/>
      <c r="AD967" s="103"/>
      <c r="AE967" s="103"/>
      <c r="AF967" s="103"/>
      <c r="AG967" s="103"/>
      <c r="AH967" s="103"/>
      <c r="AI967" s="103"/>
      <c r="AJ967" s="103"/>
      <c r="AK967" s="103"/>
      <c r="AL967" s="103"/>
      <c r="AM967" s="103"/>
      <c r="AN967" s="103"/>
    </row>
    <row r="968" spans="1:40" s="94" customFormat="1" ht="15.75" hidden="1" customHeight="1">
      <c r="A968" s="103"/>
      <c r="B968" s="103"/>
      <c r="C968" s="105"/>
      <c r="D968" s="105"/>
      <c r="E968" s="105"/>
      <c r="F968" s="105"/>
      <c r="G968" s="105"/>
      <c r="H968" s="136"/>
      <c r="I968" s="103"/>
      <c r="J968" s="103"/>
      <c r="K968" s="103"/>
      <c r="L968" s="103"/>
      <c r="M968" s="103"/>
      <c r="N968" s="103"/>
      <c r="O968" s="103"/>
      <c r="P968" s="103"/>
      <c r="Q968" s="103"/>
      <c r="R968" s="103"/>
      <c r="S968" s="103"/>
      <c r="T968" s="103"/>
      <c r="U968" s="103"/>
      <c r="V968" s="103"/>
      <c r="W968" s="103"/>
      <c r="X968" s="103"/>
      <c r="Y968" s="103"/>
      <c r="Z968" s="103"/>
      <c r="AA968" s="103"/>
      <c r="AB968" s="103"/>
      <c r="AC968" s="103"/>
      <c r="AD968" s="103"/>
      <c r="AE968" s="103"/>
      <c r="AF968" s="103"/>
      <c r="AG968" s="103"/>
      <c r="AH968" s="103"/>
      <c r="AI968" s="103"/>
      <c r="AJ968" s="103"/>
      <c r="AK968" s="103"/>
      <c r="AL968" s="103"/>
      <c r="AM968" s="103"/>
      <c r="AN968" s="103"/>
    </row>
    <row r="969" spans="1:40" s="94" customFormat="1" ht="15.75" hidden="1" customHeight="1">
      <c r="A969" s="103"/>
      <c r="B969" s="103"/>
      <c r="C969" s="105"/>
      <c r="D969" s="105"/>
      <c r="E969" s="105"/>
      <c r="F969" s="105"/>
      <c r="G969" s="105"/>
      <c r="H969" s="136"/>
      <c r="I969" s="103"/>
      <c r="J969" s="103"/>
      <c r="K969" s="103"/>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c r="AI969" s="103"/>
      <c r="AJ969" s="103"/>
      <c r="AK969" s="103"/>
      <c r="AL969" s="103"/>
      <c r="AM969" s="103"/>
      <c r="AN969" s="103"/>
    </row>
    <row r="970" spans="1:40" s="94" customFormat="1" ht="15.75" hidden="1" customHeight="1">
      <c r="A970" s="103"/>
      <c r="B970" s="103"/>
      <c r="C970" s="105"/>
      <c r="D970" s="105"/>
      <c r="E970" s="105"/>
      <c r="F970" s="105"/>
      <c r="G970" s="105"/>
      <c r="H970" s="136"/>
      <c r="I970" s="103"/>
      <c r="J970" s="103"/>
      <c r="K970" s="103"/>
      <c r="L970" s="103"/>
      <c r="M970" s="103"/>
      <c r="N970" s="103"/>
      <c r="O970" s="103"/>
      <c r="P970" s="103"/>
      <c r="Q970" s="103"/>
      <c r="R970" s="103"/>
      <c r="S970" s="103"/>
      <c r="T970" s="103"/>
      <c r="U970" s="103"/>
      <c r="V970" s="103"/>
      <c r="W970" s="103"/>
      <c r="X970" s="103"/>
      <c r="Y970" s="103"/>
      <c r="Z970" s="103"/>
      <c r="AA970" s="103"/>
      <c r="AB970" s="103"/>
      <c r="AC970" s="103"/>
      <c r="AD970" s="103"/>
      <c r="AE970" s="103"/>
      <c r="AF970" s="103"/>
      <c r="AG970" s="103"/>
      <c r="AH970" s="103"/>
      <c r="AI970" s="103"/>
      <c r="AJ970" s="103"/>
      <c r="AK970" s="103"/>
      <c r="AL970" s="103"/>
      <c r="AM970" s="103"/>
      <c r="AN970" s="103"/>
    </row>
    <row r="971" spans="1:40" s="94" customFormat="1" ht="15.75" hidden="1" customHeight="1">
      <c r="A971" s="103"/>
      <c r="B971" s="103"/>
      <c r="C971" s="105"/>
      <c r="D971" s="105"/>
      <c r="E971" s="105"/>
      <c r="F971" s="105"/>
      <c r="G971" s="105"/>
      <c r="H971" s="136"/>
      <c r="I971" s="103"/>
      <c r="J971" s="103"/>
      <c r="K971" s="103"/>
      <c r="L971" s="103"/>
      <c r="M971" s="103"/>
      <c r="N971" s="103"/>
      <c r="O971" s="103"/>
      <c r="P971" s="103"/>
      <c r="Q971" s="103"/>
      <c r="R971" s="103"/>
      <c r="S971" s="103"/>
      <c r="T971" s="103"/>
      <c r="U971" s="103"/>
      <c r="V971" s="103"/>
      <c r="W971" s="103"/>
      <c r="X971" s="103"/>
      <c r="Y971" s="103"/>
      <c r="Z971" s="103"/>
      <c r="AA971" s="103"/>
      <c r="AB971" s="103"/>
      <c r="AC971" s="103"/>
      <c r="AD971" s="103"/>
      <c r="AE971" s="103"/>
      <c r="AF971" s="103"/>
      <c r="AG971" s="103"/>
      <c r="AH971" s="103"/>
      <c r="AI971" s="103"/>
      <c r="AJ971" s="103"/>
      <c r="AK971" s="103"/>
      <c r="AL971" s="103"/>
      <c r="AM971" s="103"/>
      <c r="AN971" s="103"/>
    </row>
    <row r="972" spans="1:40" s="94" customFormat="1" ht="15.75" hidden="1" customHeight="1">
      <c r="A972" s="103"/>
      <c r="B972" s="103"/>
      <c r="C972" s="105"/>
      <c r="D972" s="105"/>
      <c r="E972" s="105"/>
      <c r="F972" s="105"/>
      <c r="G972" s="105"/>
      <c r="H972" s="136"/>
      <c r="I972" s="103"/>
      <c r="J972" s="10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c r="AM972" s="103"/>
      <c r="AN972" s="103"/>
    </row>
    <row r="973" spans="1:40" s="94" customFormat="1" ht="15.75" hidden="1" customHeight="1">
      <c r="A973" s="103"/>
      <c r="B973" s="103"/>
      <c r="C973" s="105"/>
      <c r="D973" s="105"/>
      <c r="E973" s="105"/>
      <c r="F973" s="105"/>
      <c r="G973" s="105"/>
      <c r="H973" s="136"/>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row>
    <row r="974" spans="1:40" s="94" customFormat="1" ht="15.75" hidden="1" customHeight="1">
      <c r="A974" s="103"/>
      <c r="B974" s="103"/>
      <c r="C974" s="105"/>
      <c r="D974" s="105"/>
      <c r="E974" s="105"/>
      <c r="F974" s="105"/>
      <c r="G974" s="105"/>
      <c r="H974" s="136"/>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c r="AG974" s="103"/>
      <c r="AH974" s="103"/>
      <c r="AI974" s="103"/>
      <c r="AJ974" s="103"/>
      <c r="AK974" s="103"/>
      <c r="AL974" s="103"/>
      <c r="AM974" s="103"/>
      <c r="AN974" s="103"/>
    </row>
    <row r="975" spans="1:40" s="94" customFormat="1" ht="15.75" hidden="1" customHeight="1">
      <c r="A975" s="103"/>
      <c r="B975" s="103"/>
      <c r="C975" s="105"/>
      <c r="D975" s="105"/>
      <c r="E975" s="105"/>
      <c r="F975" s="105"/>
      <c r="G975" s="105"/>
      <c r="H975" s="136"/>
      <c r="I975" s="103"/>
      <c r="J975" s="103"/>
      <c r="K975" s="103"/>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c r="AG975" s="103"/>
      <c r="AH975" s="103"/>
      <c r="AI975" s="103"/>
      <c r="AJ975" s="103"/>
      <c r="AK975" s="103"/>
      <c r="AL975" s="103"/>
      <c r="AM975" s="103"/>
      <c r="AN975" s="103"/>
    </row>
    <row r="976" spans="1:40" s="94" customFormat="1" ht="15.75" hidden="1" customHeight="1">
      <c r="A976" s="103"/>
      <c r="B976" s="103"/>
      <c r="C976" s="105"/>
      <c r="D976" s="105"/>
      <c r="E976" s="105"/>
      <c r="F976" s="105"/>
      <c r="G976" s="105"/>
      <c r="H976" s="136"/>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row>
    <row r="977" spans="1:40" s="94" customFormat="1" ht="15.75" hidden="1" customHeight="1">
      <c r="A977" s="103"/>
      <c r="B977" s="103"/>
      <c r="C977" s="105"/>
      <c r="D977" s="105"/>
      <c r="E977" s="105"/>
      <c r="F977" s="105"/>
      <c r="G977" s="105"/>
      <c r="H977" s="136"/>
      <c r="I977" s="10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103"/>
      <c r="AJ977" s="103"/>
      <c r="AK977" s="103"/>
      <c r="AL977" s="103"/>
      <c r="AM977" s="103"/>
      <c r="AN977" s="103"/>
    </row>
    <row r="978" spans="1:40" s="94" customFormat="1" ht="15.75" hidden="1" customHeight="1">
      <c r="A978" s="103"/>
      <c r="B978" s="103"/>
      <c r="C978" s="105"/>
      <c r="D978" s="105"/>
      <c r="E978" s="105"/>
      <c r="F978" s="105"/>
      <c r="G978" s="105"/>
      <c r="H978" s="136"/>
      <c r="I978" s="103"/>
      <c r="J978" s="103"/>
      <c r="K978" s="103"/>
      <c r="L978" s="103"/>
      <c r="M978" s="103"/>
      <c r="N978" s="103"/>
      <c r="O978" s="103"/>
      <c r="P978" s="103"/>
      <c r="Q978" s="103"/>
      <c r="R978" s="103"/>
      <c r="S978" s="103"/>
      <c r="T978" s="103"/>
      <c r="U978" s="103"/>
      <c r="V978" s="103"/>
      <c r="W978" s="103"/>
      <c r="X978" s="103"/>
      <c r="Y978" s="103"/>
      <c r="Z978" s="103"/>
      <c r="AA978" s="103"/>
      <c r="AB978" s="103"/>
      <c r="AC978" s="103"/>
      <c r="AD978" s="103"/>
      <c r="AE978" s="103"/>
      <c r="AF978" s="103"/>
      <c r="AG978" s="103"/>
      <c r="AH978" s="103"/>
      <c r="AI978" s="103"/>
      <c r="AJ978" s="103"/>
      <c r="AK978" s="103"/>
      <c r="AL978" s="103"/>
      <c r="AM978" s="103"/>
      <c r="AN978" s="103"/>
    </row>
    <row r="979" spans="1:40" s="94" customFormat="1" ht="15.75" hidden="1" customHeight="1">
      <c r="A979" s="103"/>
      <c r="B979" s="103"/>
      <c r="C979" s="105"/>
      <c r="D979" s="105"/>
      <c r="E979" s="105"/>
      <c r="F979" s="105"/>
      <c r="G979" s="105"/>
      <c r="H979" s="136"/>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row>
    <row r="980" spans="1:40" s="94" customFormat="1" ht="15.75" hidden="1" customHeight="1">
      <c r="A980" s="103"/>
      <c r="B980" s="103"/>
      <c r="C980" s="105"/>
      <c r="D980" s="105"/>
      <c r="E980" s="105"/>
      <c r="F980" s="105"/>
      <c r="G980" s="105"/>
      <c r="H980" s="136"/>
      <c r="I980" s="103"/>
      <c r="J980" s="103"/>
      <c r="K980" s="103"/>
      <c r="L980" s="103"/>
      <c r="M980" s="103"/>
      <c r="N980" s="103"/>
      <c r="O980" s="103"/>
      <c r="P980" s="103"/>
      <c r="Q980" s="103"/>
      <c r="R980" s="103"/>
      <c r="S980" s="103"/>
      <c r="T980" s="103"/>
      <c r="U980" s="103"/>
      <c r="V980" s="103"/>
      <c r="W980" s="103"/>
      <c r="X980" s="103"/>
      <c r="Y980" s="103"/>
      <c r="Z980" s="103"/>
      <c r="AA980" s="103"/>
      <c r="AB980" s="103"/>
      <c r="AC980" s="103"/>
      <c r="AD980" s="103"/>
      <c r="AE980" s="103"/>
      <c r="AF980" s="103"/>
      <c r="AG980" s="103"/>
      <c r="AH980" s="103"/>
      <c r="AI980" s="103"/>
      <c r="AJ980" s="103"/>
      <c r="AK980" s="103"/>
      <c r="AL980" s="103"/>
      <c r="AM980" s="103"/>
      <c r="AN980" s="103"/>
    </row>
    <row r="981" spans="1:40" s="94" customFormat="1" ht="15.75" hidden="1" customHeight="1">
      <c r="A981" s="103"/>
      <c r="B981" s="103"/>
      <c r="C981" s="105"/>
      <c r="D981" s="105"/>
      <c r="E981" s="105"/>
      <c r="F981" s="105"/>
      <c r="G981" s="105"/>
      <c r="H981" s="136"/>
      <c r="I981" s="103"/>
      <c r="J981" s="103"/>
      <c r="K981" s="103"/>
      <c r="L981" s="103"/>
      <c r="M981" s="103"/>
      <c r="N981" s="103"/>
      <c r="O981" s="103"/>
      <c r="P981" s="103"/>
      <c r="Q981" s="103"/>
      <c r="R981" s="103"/>
      <c r="S981" s="103"/>
      <c r="T981" s="103"/>
      <c r="U981" s="103"/>
      <c r="V981" s="103"/>
      <c r="W981" s="103"/>
      <c r="X981" s="103"/>
      <c r="Y981" s="103"/>
      <c r="Z981" s="103"/>
      <c r="AA981" s="103"/>
      <c r="AB981" s="103"/>
      <c r="AC981" s="103"/>
      <c r="AD981" s="103"/>
      <c r="AE981" s="103"/>
      <c r="AF981" s="103"/>
      <c r="AG981" s="103"/>
      <c r="AH981" s="103"/>
      <c r="AI981" s="103"/>
      <c r="AJ981" s="103"/>
      <c r="AK981" s="103"/>
      <c r="AL981" s="103"/>
      <c r="AM981" s="103"/>
      <c r="AN981" s="103"/>
    </row>
    <row r="982" spans="1:40" s="94" customFormat="1" ht="15.75" hidden="1" customHeight="1">
      <c r="A982" s="103"/>
      <c r="B982" s="103"/>
      <c r="C982" s="105"/>
      <c r="D982" s="105"/>
      <c r="E982" s="105"/>
      <c r="F982" s="105"/>
      <c r="G982" s="105"/>
      <c r="H982" s="136"/>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row>
    <row r="983" spans="1:40" s="94" customFormat="1" ht="15.75" hidden="1" customHeight="1">
      <c r="A983" s="103"/>
      <c r="B983" s="103"/>
      <c r="C983" s="105"/>
      <c r="D983" s="105"/>
      <c r="E983" s="105"/>
      <c r="F983" s="105"/>
      <c r="G983" s="105"/>
      <c r="H983" s="136"/>
      <c r="I983" s="103"/>
      <c r="J983" s="103"/>
      <c r="K983" s="103"/>
      <c r="L983" s="103"/>
      <c r="M983" s="103"/>
      <c r="N983" s="103"/>
      <c r="O983" s="103"/>
      <c r="P983" s="103"/>
      <c r="Q983" s="103"/>
      <c r="R983" s="103"/>
      <c r="S983" s="103"/>
      <c r="T983" s="103"/>
      <c r="U983" s="103"/>
      <c r="V983" s="103"/>
      <c r="W983" s="103"/>
      <c r="X983" s="103"/>
      <c r="Y983" s="103"/>
      <c r="Z983" s="103"/>
      <c r="AA983" s="103"/>
      <c r="AB983" s="103"/>
      <c r="AC983" s="103"/>
      <c r="AD983" s="103"/>
      <c r="AE983" s="103"/>
      <c r="AF983" s="103"/>
      <c r="AG983" s="103"/>
      <c r="AH983" s="103"/>
      <c r="AI983" s="103"/>
      <c r="AJ983" s="103"/>
      <c r="AK983" s="103"/>
      <c r="AL983" s="103"/>
      <c r="AM983" s="103"/>
      <c r="AN983" s="103"/>
    </row>
    <row r="984" spans="1:40" s="94" customFormat="1" ht="15.75" hidden="1" customHeight="1">
      <c r="A984" s="103"/>
      <c r="B984" s="103"/>
      <c r="C984" s="105"/>
      <c r="D984" s="105"/>
      <c r="E984" s="105"/>
      <c r="F984" s="105"/>
      <c r="G984" s="105"/>
      <c r="H984" s="136"/>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c r="AG984" s="103"/>
      <c r="AH984" s="103"/>
      <c r="AI984" s="103"/>
      <c r="AJ984" s="103"/>
      <c r="AK984" s="103"/>
      <c r="AL984" s="103"/>
      <c r="AM984" s="103"/>
      <c r="AN984" s="103"/>
    </row>
    <row r="985" spans="1:40" s="94" customFormat="1" ht="15.75" hidden="1" customHeight="1">
      <c r="A985" s="103"/>
      <c r="B985" s="103"/>
      <c r="C985" s="105"/>
      <c r="D985" s="105"/>
      <c r="E985" s="105"/>
      <c r="F985" s="105"/>
      <c r="G985" s="105"/>
      <c r="H985" s="136"/>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row>
    <row r="986" spans="1:40" s="94" customFormat="1" ht="15.75" hidden="1" customHeight="1">
      <c r="A986" s="103"/>
      <c r="B986" s="103"/>
      <c r="C986" s="105"/>
      <c r="D986" s="105"/>
      <c r="E986" s="105"/>
      <c r="F986" s="105"/>
      <c r="G986" s="105"/>
      <c r="H986" s="136"/>
      <c r="I986" s="103"/>
      <c r="J986" s="103"/>
      <c r="K986" s="103"/>
      <c r="L986" s="103"/>
      <c r="M986" s="103"/>
      <c r="N986" s="103"/>
      <c r="O986" s="103"/>
      <c r="P986" s="103"/>
      <c r="Q986" s="103"/>
      <c r="R986" s="103"/>
      <c r="S986" s="103"/>
      <c r="T986" s="103"/>
      <c r="U986" s="103"/>
      <c r="V986" s="103"/>
      <c r="W986" s="103"/>
      <c r="X986" s="103"/>
      <c r="Y986" s="103"/>
      <c r="Z986" s="103"/>
      <c r="AA986" s="103"/>
      <c r="AB986" s="103"/>
      <c r="AC986" s="103"/>
      <c r="AD986" s="103"/>
      <c r="AE986" s="103"/>
      <c r="AF986" s="103"/>
      <c r="AG986" s="103"/>
      <c r="AH986" s="103"/>
      <c r="AI986" s="103"/>
      <c r="AJ986" s="103"/>
      <c r="AK986" s="103"/>
      <c r="AL986" s="103"/>
      <c r="AM986" s="103"/>
      <c r="AN986" s="103"/>
    </row>
    <row r="987" spans="1:40" s="94" customFormat="1" ht="15.75" hidden="1" customHeight="1">
      <c r="A987" s="103"/>
      <c r="B987" s="103"/>
      <c r="C987" s="105"/>
      <c r="D987" s="105"/>
      <c r="E987" s="105"/>
      <c r="F987" s="105"/>
      <c r="G987" s="105"/>
      <c r="H987" s="136"/>
      <c r="I987" s="103"/>
      <c r="J987" s="103"/>
      <c r="K987" s="103"/>
      <c r="L987" s="103"/>
      <c r="M987" s="103"/>
      <c r="N987" s="103"/>
      <c r="O987" s="103"/>
      <c r="P987" s="103"/>
      <c r="Q987" s="103"/>
      <c r="R987" s="103"/>
      <c r="S987" s="103"/>
      <c r="T987" s="103"/>
      <c r="U987" s="103"/>
      <c r="V987" s="103"/>
      <c r="W987" s="103"/>
      <c r="X987" s="103"/>
      <c r="Y987" s="103"/>
      <c r="Z987" s="103"/>
      <c r="AA987" s="103"/>
      <c r="AB987" s="103"/>
      <c r="AC987" s="103"/>
      <c r="AD987" s="103"/>
      <c r="AE987" s="103"/>
      <c r="AF987" s="103"/>
      <c r="AG987" s="103"/>
      <c r="AH987" s="103"/>
      <c r="AI987" s="103"/>
      <c r="AJ987" s="103"/>
      <c r="AK987" s="103"/>
      <c r="AL987" s="103"/>
      <c r="AM987" s="103"/>
      <c r="AN987" s="103"/>
    </row>
    <row r="988" spans="1:40" s="94" customFormat="1" ht="15.75" hidden="1" customHeight="1">
      <c r="A988" s="103"/>
      <c r="B988" s="103"/>
      <c r="C988" s="105"/>
      <c r="D988" s="105"/>
      <c r="E988" s="105"/>
      <c r="F988" s="105"/>
      <c r="G988" s="105"/>
      <c r="H988" s="136"/>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c r="AG988" s="103"/>
      <c r="AH988" s="103"/>
      <c r="AI988" s="103"/>
      <c r="AJ988" s="103"/>
      <c r="AK988" s="103"/>
      <c r="AL988" s="103"/>
      <c r="AM988" s="103"/>
      <c r="AN988" s="103"/>
    </row>
    <row r="989" spans="1:40" s="94" customFormat="1" ht="15.75" hidden="1" customHeight="1">
      <c r="A989" s="103"/>
      <c r="B989" s="103"/>
      <c r="C989" s="105"/>
      <c r="D989" s="105"/>
      <c r="E989" s="105"/>
      <c r="F989" s="105"/>
      <c r="G989" s="105"/>
      <c r="H989" s="136"/>
      <c r="I989" s="103"/>
      <c r="J989" s="10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3"/>
      <c r="AN989" s="103"/>
    </row>
    <row r="990" spans="1:40" s="94" customFormat="1" ht="15.75" hidden="1" customHeight="1">
      <c r="A990" s="103"/>
      <c r="B990" s="103"/>
      <c r="C990" s="105"/>
      <c r="D990" s="105"/>
      <c r="E990" s="105"/>
      <c r="F990" s="105"/>
      <c r="G990" s="105"/>
      <c r="H990" s="136"/>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row>
    <row r="991" spans="1:40" s="94" customFormat="1" ht="15.75" hidden="1" customHeight="1">
      <c r="A991" s="103"/>
      <c r="B991" s="103"/>
      <c r="C991" s="105"/>
      <c r="D991" s="105"/>
      <c r="E991" s="105"/>
      <c r="F991" s="105"/>
      <c r="G991" s="105"/>
      <c r="H991" s="136"/>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c r="AG991" s="103"/>
      <c r="AH991" s="103"/>
      <c r="AI991" s="103"/>
      <c r="AJ991" s="103"/>
      <c r="AK991" s="103"/>
      <c r="AL991" s="103"/>
      <c r="AM991" s="103"/>
      <c r="AN991" s="103"/>
    </row>
    <row r="992" spans="1:40" s="94" customFormat="1" ht="15.75" hidden="1" customHeight="1">
      <c r="A992" s="103"/>
      <c r="B992" s="103"/>
      <c r="C992" s="105"/>
      <c r="D992" s="105"/>
      <c r="E992" s="105"/>
      <c r="F992" s="105"/>
      <c r="G992" s="105"/>
      <c r="H992" s="136"/>
      <c r="I992" s="103"/>
      <c r="J992" s="103"/>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c r="AL992" s="103"/>
      <c r="AM992" s="103"/>
      <c r="AN992" s="103"/>
    </row>
    <row r="993" spans="1:40" s="94" customFormat="1" ht="15.75" hidden="1" customHeight="1">
      <c r="A993" s="103"/>
      <c r="B993" s="103"/>
      <c r="C993" s="105"/>
      <c r="D993" s="105"/>
      <c r="E993" s="105"/>
      <c r="F993" s="105"/>
      <c r="G993" s="105"/>
      <c r="H993" s="136"/>
      <c r="I993" s="103"/>
      <c r="J993" s="103"/>
      <c r="K993" s="103"/>
      <c r="L993" s="103"/>
      <c r="M993" s="103"/>
      <c r="N993" s="103"/>
      <c r="O993" s="103"/>
      <c r="P993" s="103"/>
      <c r="Q993" s="103"/>
      <c r="R993" s="103"/>
      <c r="S993" s="103"/>
      <c r="T993" s="103"/>
      <c r="U993" s="103"/>
      <c r="V993" s="103"/>
      <c r="W993" s="103"/>
      <c r="X993" s="103"/>
      <c r="Y993" s="103"/>
      <c r="Z993" s="103"/>
      <c r="AA993" s="103"/>
      <c r="AB993" s="103"/>
      <c r="AC993" s="103"/>
      <c r="AD993" s="103"/>
      <c r="AE993" s="103"/>
      <c r="AF993" s="103"/>
      <c r="AG993" s="103"/>
      <c r="AH993" s="103"/>
      <c r="AI993" s="103"/>
      <c r="AJ993" s="103"/>
      <c r="AK993" s="103"/>
      <c r="AL993" s="103"/>
      <c r="AM993" s="103"/>
      <c r="AN993" s="103"/>
    </row>
    <row r="994" spans="1:40" s="94" customFormat="1" ht="15.75" hidden="1" customHeight="1">
      <c r="A994" s="103"/>
      <c r="B994" s="103"/>
      <c r="C994" s="105"/>
      <c r="D994" s="105"/>
      <c r="E994" s="105"/>
      <c r="F994" s="105"/>
      <c r="G994" s="105"/>
      <c r="H994" s="136"/>
      <c r="I994" s="103"/>
      <c r="J994" s="103"/>
      <c r="K994" s="103"/>
      <c r="L994" s="103"/>
      <c r="M994" s="103"/>
      <c r="N994" s="103"/>
      <c r="O994" s="103"/>
      <c r="P994" s="103"/>
      <c r="Q994" s="103"/>
      <c r="R994" s="103"/>
      <c r="S994" s="103"/>
      <c r="T994" s="103"/>
      <c r="U994" s="103"/>
      <c r="V994" s="103"/>
      <c r="W994" s="103"/>
      <c r="X994" s="103"/>
      <c r="Y994" s="103"/>
      <c r="Z994" s="103"/>
      <c r="AA994" s="103"/>
      <c r="AB994" s="103"/>
      <c r="AC994" s="103"/>
      <c r="AD994" s="103"/>
      <c r="AE994" s="103"/>
      <c r="AF994" s="103"/>
      <c r="AG994" s="103"/>
      <c r="AH994" s="103"/>
      <c r="AI994" s="103"/>
      <c r="AJ994" s="103"/>
      <c r="AK994" s="103"/>
      <c r="AL994" s="103"/>
      <c r="AM994" s="103"/>
      <c r="AN994" s="103"/>
    </row>
    <row r="995" spans="1:40" s="94" customFormat="1" ht="15.75" hidden="1" customHeight="1">
      <c r="A995" s="103"/>
      <c r="B995" s="103"/>
      <c r="C995" s="105"/>
      <c r="D995" s="105"/>
      <c r="E995" s="105"/>
      <c r="F995" s="105"/>
      <c r="G995" s="105"/>
      <c r="H995" s="136"/>
      <c r="I995" s="103"/>
      <c r="J995" s="103"/>
      <c r="K995" s="103"/>
      <c r="L995" s="103"/>
      <c r="M995" s="103"/>
      <c r="N995" s="103"/>
      <c r="O995" s="103"/>
      <c r="P995" s="103"/>
      <c r="Q995" s="103"/>
      <c r="R995" s="103"/>
      <c r="S995" s="103"/>
      <c r="T995" s="103"/>
      <c r="U995" s="103"/>
      <c r="V995" s="103"/>
      <c r="W995" s="103"/>
      <c r="X995" s="103"/>
      <c r="Y995" s="103"/>
      <c r="Z995" s="103"/>
      <c r="AA995" s="103"/>
      <c r="AB995" s="103"/>
      <c r="AC995" s="103"/>
      <c r="AD995" s="103"/>
      <c r="AE995" s="103"/>
      <c r="AF995" s="103"/>
      <c r="AG995" s="103"/>
      <c r="AH995" s="103"/>
      <c r="AI995" s="103"/>
      <c r="AJ995" s="103"/>
      <c r="AK995" s="103"/>
      <c r="AL995" s="103"/>
      <c r="AM995" s="103"/>
      <c r="AN995" s="103"/>
    </row>
    <row r="996" spans="1:40" s="94" customFormat="1" ht="15.75" hidden="1" customHeight="1">
      <c r="A996" s="103"/>
      <c r="B996" s="103"/>
      <c r="C996" s="105"/>
      <c r="D996" s="105"/>
      <c r="E996" s="105"/>
      <c r="F996" s="105"/>
      <c r="G996" s="105"/>
      <c r="H996" s="136"/>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c r="AI996" s="103"/>
      <c r="AJ996" s="103"/>
      <c r="AK996" s="103"/>
      <c r="AL996" s="103"/>
      <c r="AM996" s="103"/>
      <c r="AN996" s="103"/>
    </row>
    <row r="997" spans="1:40" s="94" customFormat="1" ht="15" hidden="1" customHeight="1">
      <c r="A997" s="103"/>
      <c r="B997" s="103"/>
      <c r="C997" s="105"/>
      <c r="D997" s="105"/>
      <c r="E997" s="105"/>
      <c r="F997" s="105"/>
      <c r="G997" s="105"/>
      <c r="H997" s="136"/>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03"/>
      <c r="AH997" s="103"/>
      <c r="AI997" s="103"/>
      <c r="AJ997" s="103"/>
      <c r="AK997" s="103"/>
      <c r="AL997" s="103"/>
      <c r="AM997" s="103"/>
      <c r="AN997" s="103"/>
    </row>
    <row r="998" spans="1:40" s="94" customFormat="1" ht="15" hidden="1" customHeight="1">
      <c r="A998" s="103"/>
      <c r="B998" s="103"/>
      <c r="C998" s="105"/>
      <c r="D998" s="105"/>
      <c r="E998" s="105"/>
      <c r="F998" s="105"/>
      <c r="G998" s="105"/>
      <c r="H998" s="136"/>
      <c r="I998" s="103"/>
      <c r="J998" s="103"/>
      <c r="K998" s="103"/>
      <c r="L998" s="103"/>
      <c r="M998" s="103"/>
      <c r="N998" s="103"/>
      <c r="O998" s="103"/>
      <c r="P998" s="103"/>
      <c r="Q998" s="103"/>
      <c r="R998" s="103"/>
      <c r="S998" s="103"/>
      <c r="T998" s="103"/>
      <c r="U998" s="103"/>
      <c r="V998" s="103"/>
      <c r="W998" s="103"/>
      <c r="X998" s="103"/>
      <c r="Y998" s="103"/>
      <c r="Z998" s="103"/>
      <c r="AA998" s="103"/>
      <c r="AB998" s="103"/>
      <c r="AC998" s="103"/>
      <c r="AD998" s="103"/>
      <c r="AE998" s="103"/>
      <c r="AF998" s="103"/>
      <c r="AG998" s="103"/>
      <c r="AH998" s="103"/>
      <c r="AI998" s="103"/>
      <c r="AJ998" s="103"/>
      <c r="AK998" s="103"/>
      <c r="AL998" s="103"/>
      <c r="AM998" s="103"/>
      <c r="AN998" s="103"/>
    </row>
    <row r="999" spans="1:40" s="94" customFormat="1" ht="15" hidden="1" customHeight="1">
      <c r="A999" s="103"/>
      <c r="B999" s="103"/>
      <c r="C999" s="105"/>
      <c r="D999" s="105"/>
      <c r="E999" s="105"/>
      <c r="F999" s="105"/>
      <c r="G999" s="105"/>
      <c r="H999" s="136"/>
      <c r="I999" s="103"/>
      <c r="J999" s="103"/>
      <c r="K999" s="103"/>
      <c r="L999" s="103"/>
      <c r="M999" s="103"/>
      <c r="N999" s="103"/>
      <c r="O999" s="103"/>
      <c r="P999" s="103"/>
      <c r="Q999" s="103"/>
      <c r="R999" s="103"/>
      <c r="S999" s="103"/>
      <c r="T999" s="103"/>
      <c r="U999" s="103"/>
      <c r="V999" s="103"/>
      <c r="W999" s="103"/>
      <c r="X999" s="103"/>
      <c r="Y999" s="103"/>
      <c r="Z999" s="103"/>
      <c r="AA999" s="103"/>
      <c r="AB999" s="103"/>
      <c r="AC999" s="103"/>
      <c r="AD999" s="103"/>
      <c r="AE999" s="103"/>
      <c r="AF999" s="103"/>
      <c r="AG999" s="103"/>
      <c r="AH999" s="103"/>
      <c r="AI999" s="103"/>
      <c r="AJ999" s="103"/>
      <c r="AK999" s="103"/>
      <c r="AL999" s="103"/>
      <c r="AM999" s="103"/>
      <c r="AN999" s="103"/>
    </row>
    <row r="1000" spans="1:40" s="94" customFormat="1" ht="0" hidden="1" customHeight="1">
      <c r="A1000" s="103"/>
      <c r="B1000" s="103"/>
      <c r="C1000" s="105"/>
      <c r="D1000" s="105"/>
      <c r="E1000" s="105"/>
      <c r="F1000" s="105"/>
      <c r="G1000" s="105"/>
      <c r="H1000" s="136"/>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row>
    <row r="1001" spans="1:40" ht="0" hidden="1" customHeight="1">
      <c r="A1001" s="103"/>
      <c r="B1001" s="103"/>
      <c r="C1001" s="105"/>
      <c r="D1001" s="105"/>
      <c r="E1001" s="105"/>
      <c r="F1001" s="105"/>
      <c r="G1001" s="105"/>
      <c r="H1001" s="136"/>
      <c r="I1001" s="103"/>
      <c r="J1001" s="103"/>
      <c r="K1001" s="103"/>
      <c r="L1001" s="103"/>
      <c r="M1001" s="103"/>
      <c r="N1001" s="103"/>
      <c r="O1001" s="103"/>
      <c r="P1001" s="103"/>
      <c r="Q1001" s="103"/>
      <c r="R1001" s="103"/>
      <c r="S1001" s="103"/>
      <c r="T1001" s="103"/>
      <c r="U1001" s="103"/>
      <c r="V1001" s="103"/>
      <c r="W1001" s="103"/>
      <c r="X1001" s="103"/>
      <c r="Y1001" s="103"/>
      <c r="Z1001" s="103"/>
      <c r="AA1001" s="103"/>
      <c r="AB1001" s="103"/>
      <c r="AC1001" s="103"/>
      <c r="AD1001" s="103"/>
      <c r="AE1001" s="103"/>
      <c r="AF1001" s="103"/>
      <c r="AG1001" s="103"/>
      <c r="AH1001" s="103"/>
      <c r="AI1001" s="103"/>
      <c r="AJ1001" s="103"/>
      <c r="AK1001" s="103"/>
      <c r="AL1001" s="103"/>
      <c r="AM1001" s="103"/>
      <c r="AN1001" s="103"/>
    </row>
    <row r="1002" spans="1:40" ht="0" hidden="1" customHeight="1">
      <c r="A1002" s="103"/>
      <c r="B1002" s="103"/>
      <c r="C1002" s="105"/>
      <c r="D1002" s="105"/>
      <c r="E1002" s="105"/>
      <c r="F1002" s="105"/>
      <c r="G1002" s="105"/>
      <c r="H1002" s="136"/>
      <c r="I1002" s="103"/>
      <c r="J1002" s="103"/>
      <c r="K1002" s="103"/>
      <c r="L1002" s="103"/>
      <c r="M1002" s="103"/>
      <c r="N1002" s="103"/>
      <c r="O1002" s="103"/>
      <c r="P1002" s="103"/>
      <c r="Q1002" s="103"/>
      <c r="R1002" s="103"/>
      <c r="S1002" s="103"/>
      <c r="T1002" s="103"/>
      <c r="U1002" s="103"/>
      <c r="V1002" s="103"/>
      <c r="W1002" s="103"/>
      <c r="X1002" s="103"/>
      <c r="Y1002" s="103"/>
      <c r="Z1002" s="103"/>
      <c r="AA1002" s="103"/>
      <c r="AB1002" s="103"/>
      <c r="AC1002" s="103"/>
      <c r="AD1002" s="103"/>
      <c r="AE1002" s="103"/>
      <c r="AF1002" s="103"/>
      <c r="AG1002" s="103"/>
      <c r="AH1002" s="103"/>
      <c r="AI1002" s="103"/>
      <c r="AJ1002" s="103"/>
      <c r="AK1002" s="103"/>
      <c r="AL1002" s="103"/>
      <c r="AM1002" s="103"/>
      <c r="AN1002" s="103"/>
    </row>
    <row r="1003" spans="1:40" ht="0" hidden="1" customHeight="1">
      <c r="A1003" s="103"/>
      <c r="B1003" s="103"/>
      <c r="C1003" s="105"/>
      <c r="D1003" s="105"/>
      <c r="E1003" s="105"/>
      <c r="F1003" s="105"/>
      <c r="G1003" s="105"/>
      <c r="H1003" s="136"/>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row>
    <row r="1004" spans="1:40" ht="0" hidden="1" customHeight="1">
      <c r="A1004" s="103"/>
      <c r="B1004" s="103"/>
      <c r="C1004" s="105"/>
      <c r="D1004" s="105"/>
      <c r="E1004" s="105"/>
      <c r="F1004" s="105"/>
      <c r="G1004" s="105"/>
      <c r="H1004" s="136"/>
      <c r="I1004" s="103"/>
      <c r="J1004" s="103"/>
      <c r="K1004" s="103"/>
      <c r="L1004" s="103"/>
      <c r="M1004" s="103"/>
      <c r="N1004" s="103"/>
      <c r="O1004" s="103"/>
      <c r="P1004" s="103"/>
      <c r="Q1004" s="103"/>
      <c r="R1004" s="103"/>
      <c r="S1004" s="103"/>
      <c r="T1004" s="103"/>
      <c r="U1004" s="103"/>
      <c r="V1004" s="103"/>
      <c r="W1004" s="103"/>
      <c r="X1004" s="103"/>
      <c r="Y1004" s="103"/>
      <c r="Z1004" s="103"/>
      <c r="AA1004" s="103"/>
      <c r="AB1004" s="103"/>
      <c r="AC1004" s="103"/>
      <c r="AD1004" s="103"/>
      <c r="AE1004" s="103"/>
      <c r="AF1004" s="103"/>
      <c r="AG1004" s="103"/>
      <c r="AH1004" s="103"/>
      <c r="AI1004" s="103"/>
      <c r="AJ1004" s="103"/>
      <c r="AK1004" s="103"/>
      <c r="AL1004" s="103"/>
      <c r="AM1004" s="103"/>
      <c r="AN1004" s="103"/>
    </row>
    <row r="1005" spans="1:40" ht="0" hidden="1" customHeight="1">
      <c r="A1005" s="103"/>
      <c r="B1005" s="103"/>
      <c r="C1005" s="105"/>
      <c r="D1005" s="105"/>
      <c r="E1005" s="105"/>
      <c r="F1005" s="105"/>
      <c r="G1005" s="105"/>
      <c r="H1005" s="136"/>
      <c r="I1005" s="103"/>
      <c r="J1005" s="103"/>
      <c r="K1005" s="103"/>
      <c r="L1005" s="103"/>
      <c r="M1005" s="103"/>
      <c r="N1005" s="103"/>
      <c r="O1005" s="103"/>
      <c r="P1005" s="103"/>
      <c r="Q1005" s="103"/>
      <c r="R1005" s="103"/>
      <c r="S1005" s="103"/>
      <c r="T1005" s="103"/>
      <c r="U1005" s="103"/>
      <c r="V1005" s="103"/>
      <c r="W1005" s="103"/>
      <c r="X1005" s="103"/>
      <c r="Y1005" s="103"/>
      <c r="Z1005" s="103"/>
      <c r="AA1005" s="103"/>
      <c r="AB1005" s="103"/>
      <c r="AC1005" s="103"/>
      <c r="AD1005" s="103"/>
      <c r="AE1005" s="103"/>
      <c r="AF1005" s="103"/>
      <c r="AG1005" s="103"/>
      <c r="AH1005" s="103"/>
      <c r="AI1005" s="103"/>
      <c r="AJ1005" s="103"/>
      <c r="AK1005" s="103"/>
      <c r="AL1005" s="103"/>
      <c r="AM1005" s="103"/>
      <c r="AN1005" s="103"/>
    </row>
    <row r="1006" spans="1:40" ht="0" hidden="1" customHeight="1">
      <c r="A1006" s="103"/>
      <c r="B1006" s="103"/>
      <c r="C1006" s="105"/>
      <c r="D1006" s="105"/>
      <c r="E1006" s="105"/>
      <c r="F1006" s="105"/>
      <c r="G1006" s="105"/>
      <c r="H1006" s="136"/>
      <c r="I1006" s="103"/>
      <c r="J1006" s="103"/>
      <c r="K1006" s="103"/>
      <c r="L1006" s="103"/>
      <c r="M1006" s="103"/>
      <c r="N1006" s="103"/>
      <c r="O1006" s="103"/>
      <c r="P1006" s="103"/>
      <c r="Q1006" s="103"/>
      <c r="R1006" s="103"/>
      <c r="S1006" s="103"/>
      <c r="T1006" s="103"/>
      <c r="U1006" s="103"/>
      <c r="V1006" s="103"/>
      <c r="W1006" s="103"/>
      <c r="X1006" s="103"/>
      <c r="Y1006" s="103"/>
      <c r="Z1006" s="103"/>
      <c r="AA1006" s="103"/>
      <c r="AB1006" s="103"/>
      <c r="AC1006" s="103"/>
      <c r="AD1006" s="103"/>
      <c r="AE1006" s="103"/>
      <c r="AF1006" s="103"/>
      <c r="AG1006" s="103"/>
      <c r="AH1006" s="103"/>
      <c r="AI1006" s="103"/>
      <c r="AJ1006" s="103"/>
      <c r="AK1006" s="103"/>
      <c r="AL1006" s="103"/>
      <c r="AM1006" s="103"/>
      <c r="AN1006" s="103"/>
    </row>
  </sheetData>
  <mergeCells count="151">
    <mergeCell ref="C23:E23"/>
    <mergeCell ref="F23:H23"/>
    <mergeCell ref="C18:E18"/>
    <mergeCell ref="F18:H18"/>
    <mergeCell ref="C19:E19"/>
    <mergeCell ref="F19:H19"/>
    <mergeCell ref="C21:E21"/>
    <mergeCell ref="F21:H21"/>
    <mergeCell ref="C22:E22"/>
    <mergeCell ref="F22:H22"/>
    <mergeCell ref="C20:E20"/>
    <mergeCell ref="F20:H20"/>
    <mergeCell ref="C13:E13"/>
    <mergeCell ref="F13:H13"/>
    <mergeCell ref="C14:E14"/>
    <mergeCell ref="F14:H14"/>
    <mergeCell ref="C16:E16"/>
    <mergeCell ref="F16:H16"/>
    <mergeCell ref="C15:E15"/>
    <mergeCell ref="F15:H15"/>
    <mergeCell ref="C17:E17"/>
    <mergeCell ref="F17:H17"/>
    <mergeCell ref="A1:H1"/>
    <mergeCell ref="A2:D2"/>
    <mergeCell ref="A3:B3"/>
    <mergeCell ref="A5:B5"/>
    <mergeCell ref="A6:D6"/>
    <mergeCell ref="A7:H7"/>
    <mergeCell ref="A12:H12"/>
    <mergeCell ref="A8:H8"/>
    <mergeCell ref="A9:H9"/>
    <mergeCell ref="A10:H10"/>
    <mergeCell ref="A11:H11"/>
    <mergeCell ref="C33:E33"/>
    <mergeCell ref="F33:H33"/>
    <mergeCell ref="C34:E34"/>
    <mergeCell ref="F34:H34"/>
    <mergeCell ref="C24:E24"/>
    <mergeCell ref="F24:H24"/>
    <mergeCell ref="C25:E25"/>
    <mergeCell ref="F25:H25"/>
    <mergeCell ref="C30:E30"/>
    <mergeCell ref="F30:H30"/>
    <mergeCell ref="C32:E32"/>
    <mergeCell ref="F32:H32"/>
    <mergeCell ref="A29:H29"/>
    <mergeCell ref="C31:E31"/>
    <mergeCell ref="B26:H26"/>
    <mergeCell ref="B27:H27"/>
    <mergeCell ref="F31:H31"/>
    <mergeCell ref="C41:E41"/>
    <mergeCell ref="F41:H41"/>
    <mergeCell ref="C42:E42"/>
    <mergeCell ref="F42:H42"/>
    <mergeCell ref="C35:E35"/>
    <mergeCell ref="F35:H35"/>
    <mergeCell ref="C36:E36"/>
    <mergeCell ref="F36:H36"/>
    <mergeCell ref="C38:E38"/>
    <mergeCell ref="F38:H38"/>
    <mergeCell ref="C39:E39"/>
    <mergeCell ref="F39:H39"/>
    <mergeCell ref="C37:E37"/>
    <mergeCell ref="F37:H37"/>
    <mergeCell ref="C50:E50"/>
    <mergeCell ref="B46:H46"/>
    <mergeCell ref="B47:H47"/>
    <mergeCell ref="F64:H64"/>
    <mergeCell ref="C57:E57"/>
    <mergeCell ref="F57:H57"/>
    <mergeCell ref="C63:E63"/>
    <mergeCell ref="F63:H63"/>
    <mergeCell ref="F58:H58"/>
    <mergeCell ref="C59:E59"/>
    <mergeCell ref="F59:H59"/>
    <mergeCell ref="C60:E60"/>
    <mergeCell ref="F60:H60"/>
    <mergeCell ref="C61:E61"/>
    <mergeCell ref="F61:H61"/>
    <mergeCell ref="C62:E62"/>
    <mergeCell ref="F62:H62"/>
    <mergeCell ref="C52:E52"/>
    <mergeCell ref="F52:H52"/>
    <mergeCell ref="C53:E53"/>
    <mergeCell ref="F53:H53"/>
    <mergeCell ref="C64:E64"/>
    <mergeCell ref="C82:D82"/>
    <mergeCell ref="E82:F82"/>
    <mergeCell ref="G82:H82"/>
    <mergeCell ref="C80:D80"/>
    <mergeCell ref="E80:F80"/>
    <mergeCell ref="G80:H80"/>
    <mergeCell ref="C77:D77"/>
    <mergeCell ref="E77:F77"/>
    <mergeCell ref="G77:H77"/>
    <mergeCell ref="C79:D79"/>
    <mergeCell ref="C78:D78"/>
    <mergeCell ref="E78:F78"/>
    <mergeCell ref="E79:F79"/>
    <mergeCell ref="G78:H78"/>
    <mergeCell ref="G79:H79"/>
    <mergeCell ref="C81:D81"/>
    <mergeCell ref="E81:F81"/>
    <mergeCell ref="C72:D72"/>
    <mergeCell ref="E72:F72"/>
    <mergeCell ref="G71:H71"/>
    <mergeCell ref="C69:D69"/>
    <mergeCell ref="E69:F69"/>
    <mergeCell ref="C73:D73"/>
    <mergeCell ref="E73:F73"/>
    <mergeCell ref="C40:E40"/>
    <mergeCell ref="F40:H40"/>
    <mergeCell ref="C55:E55"/>
    <mergeCell ref="F55:H55"/>
    <mergeCell ref="C56:E56"/>
    <mergeCell ref="F56:H56"/>
    <mergeCell ref="C58:E58"/>
    <mergeCell ref="C54:E54"/>
    <mergeCell ref="F54:H54"/>
    <mergeCell ref="C43:E43"/>
    <mergeCell ref="F43:H43"/>
    <mergeCell ref="C44:E44"/>
    <mergeCell ref="F44:H44"/>
    <mergeCell ref="A49:H49"/>
    <mergeCell ref="C51:E51"/>
    <mergeCell ref="F51:H51"/>
    <mergeCell ref="F50:H50"/>
    <mergeCell ref="B65:H65"/>
    <mergeCell ref="B66:H66"/>
    <mergeCell ref="B83:H83"/>
    <mergeCell ref="B84:H84"/>
    <mergeCell ref="B85:H85"/>
    <mergeCell ref="C70:D70"/>
    <mergeCell ref="E70:F70"/>
    <mergeCell ref="G76:H76"/>
    <mergeCell ref="E76:F76"/>
    <mergeCell ref="C76:D76"/>
    <mergeCell ref="C75:D75"/>
    <mergeCell ref="E75:F75"/>
    <mergeCell ref="G75:H75"/>
    <mergeCell ref="C71:D71"/>
    <mergeCell ref="E71:F71"/>
    <mergeCell ref="C74:D74"/>
    <mergeCell ref="E74:F74"/>
    <mergeCell ref="G81:H81"/>
    <mergeCell ref="G69:H69"/>
    <mergeCell ref="G72:H72"/>
    <mergeCell ref="G73:H73"/>
    <mergeCell ref="G74:H74"/>
    <mergeCell ref="A68:H68"/>
    <mergeCell ref="G70:H70"/>
  </mergeCells>
  <conditionalFormatting sqref="F28">
    <cfRule type="containsText" dxfId="0" priority="11" operator="containsText" text="Yes">
      <formula>NOT(ISERROR(SEARCH("Yes",F28)))</formula>
    </cfRule>
  </conditionalFormatting>
  <dataValidations count="1">
    <dataValidation type="list" allowBlank="1" sqref="C86 C14:C23 E70:E82 F51:F62 E86 F31:F42 C31:C42 F14:F23 C51:C62 G86 C70:C82 G70:G82" xr:uid="{A4EFA2F5-20B3-F046-B1C7-3C77B188164C}">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23"/>
  <sheetViews>
    <sheetView zoomScaleNormal="100" workbookViewId="0">
      <selection activeCell="A23" sqref="A23"/>
    </sheetView>
  </sheetViews>
  <sheetFormatPr defaultColWidth="0" defaultRowHeight="14.5" zeroHeight="1"/>
  <cols>
    <col min="1" max="1" width="36" customWidth="1"/>
    <col min="2" max="2" width="25.26953125" style="43" customWidth="1"/>
    <col min="3" max="3" width="26.26953125" customWidth="1"/>
    <col min="4" max="4" width="41.26953125" customWidth="1"/>
    <col min="5" max="5" width="41.7265625" customWidth="1"/>
  </cols>
  <sheetData>
    <row r="1" spans="1:8" ht="36" customHeight="1">
      <c r="A1" s="252" t="s">
        <v>127</v>
      </c>
      <c r="B1" s="252"/>
      <c r="C1" s="252"/>
      <c r="D1" s="252"/>
      <c r="E1" s="253"/>
    </row>
    <row r="2" spans="1:8" s="11" customFormat="1" ht="61.5" customHeight="1">
      <c r="A2" s="254" t="s">
        <v>128</v>
      </c>
      <c r="B2" s="254"/>
      <c r="C2" s="254"/>
      <c r="D2" s="254"/>
      <c r="E2" s="255"/>
    </row>
    <row r="3" spans="1:8" ht="36" customHeight="1">
      <c r="A3" s="256" t="s">
        <v>129</v>
      </c>
      <c r="B3" s="256"/>
      <c r="C3" s="256"/>
      <c r="D3" s="256"/>
      <c r="E3" s="257"/>
    </row>
    <row r="4" spans="1:8" s="14" customFormat="1" ht="56.25" customHeight="1">
      <c r="A4" s="256" t="s">
        <v>130</v>
      </c>
      <c r="B4" s="256"/>
      <c r="C4" s="256"/>
      <c r="D4" s="256"/>
      <c r="E4" s="257"/>
    </row>
    <row r="5" spans="1:8" s="14" customFormat="1" ht="57" customHeight="1">
      <c r="A5" s="258" t="s">
        <v>131</v>
      </c>
      <c r="B5" s="258"/>
      <c r="C5" s="258"/>
      <c r="D5" s="258"/>
      <c r="E5" s="259"/>
    </row>
    <row r="6" spans="1:8" s="15" customFormat="1" ht="15.75" customHeight="1">
      <c r="A6" s="250" t="s">
        <v>132</v>
      </c>
      <c r="B6" s="250"/>
      <c r="C6" s="250"/>
      <c r="D6" s="250"/>
      <c r="E6" s="251"/>
    </row>
    <row r="7" spans="1:8" s="19" customFormat="1" ht="15.75" customHeight="1">
      <c r="A7" s="16" t="s">
        <v>133</v>
      </c>
      <c r="B7" s="17" t="s">
        <v>134</v>
      </c>
      <c r="C7" s="17" t="s">
        <v>135</v>
      </c>
      <c r="D7" s="17" t="s">
        <v>136</v>
      </c>
      <c r="E7" s="18" t="s">
        <v>137</v>
      </c>
    </row>
    <row r="8" spans="1:8" s="11" customFormat="1" ht="54.75" customHeight="1">
      <c r="A8" s="20" t="s">
        <v>18</v>
      </c>
      <c r="B8" s="21">
        <f>'Design &amp; Usability'!C20</f>
        <v>6</v>
      </c>
      <c r="C8" s="22" t="s">
        <v>138</v>
      </c>
      <c r="D8" s="241" t="s">
        <v>139</v>
      </c>
      <c r="E8" s="244" t="str">
        <f>IF(B9="Yes", IF((B8+B10)&gt;7, "Meets Expectatations", IF((B8+B10)&lt;6, "Does Not Meet Expectations", "Partially Meets Expectations")), "Does Not Meet Expectations")</f>
        <v>Meets Expectatations</v>
      </c>
    </row>
    <row r="9" spans="1:8" s="11" customFormat="1" ht="54.75" customHeight="1">
      <c r="A9" s="50" t="s">
        <v>140</v>
      </c>
      <c r="B9" s="33" t="s">
        <v>141</v>
      </c>
      <c r="C9" s="34" t="s">
        <v>142</v>
      </c>
      <c r="D9" s="242"/>
      <c r="E9" s="245"/>
    </row>
    <row r="10" spans="1:8" s="11" customFormat="1" ht="60.75" customHeight="1">
      <c r="A10" s="23" t="s">
        <v>31</v>
      </c>
      <c r="B10" s="24">
        <f>'Design &amp; Usability'!C31</f>
        <v>5</v>
      </c>
      <c r="C10" s="25" t="s">
        <v>143</v>
      </c>
      <c r="D10" s="243"/>
      <c r="E10" s="246"/>
    </row>
    <row r="11" spans="1:8" s="14" customFormat="1" ht="15" customHeight="1">
      <c r="A11" s="26"/>
      <c r="B11" s="27"/>
      <c r="C11" s="28"/>
      <c r="D11" s="28"/>
      <c r="E11" s="28"/>
    </row>
    <row r="12" spans="1:8" s="32" customFormat="1" ht="15.75" customHeight="1">
      <c r="A12" s="247" t="s">
        <v>144</v>
      </c>
      <c r="B12" s="248"/>
      <c r="C12" s="248"/>
      <c r="D12" s="248"/>
      <c r="E12" s="249"/>
      <c r="F12" s="78"/>
      <c r="G12" s="78"/>
      <c r="H12" s="78"/>
    </row>
    <row r="13" spans="1:8" s="39" customFormat="1" ht="15.75" customHeight="1">
      <c r="A13" s="44" t="s">
        <v>145</v>
      </c>
      <c r="B13" s="29" t="s">
        <v>134</v>
      </c>
      <c r="C13" s="29" t="s">
        <v>135</v>
      </c>
      <c r="D13" s="29" t="s">
        <v>136</v>
      </c>
      <c r="E13" s="45" t="s">
        <v>146</v>
      </c>
    </row>
    <row r="14" spans="1:8" s="11" customFormat="1" ht="43.5">
      <c r="A14" s="46" t="s">
        <v>147</v>
      </c>
      <c r="B14" s="21">
        <f>Vocabulary!C25</f>
        <v>8</v>
      </c>
      <c r="C14" s="22" t="s">
        <v>148</v>
      </c>
      <c r="D14" s="30" t="s">
        <v>149</v>
      </c>
      <c r="E14" s="52" t="str">
        <f>IF(B14&gt;7, "Meets Expectatations", IF(B14&lt;6, "Does Not Meet Expectations", "Partially Meets Expectations"))</f>
        <v>Meets Expectatations</v>
      </c>
    </row>
    <row r="15" spans="1:8" s="11" customFormat="1" ht="43.5">
      <c r="A15" s="46" t="s">
        <v>150</v>
      </c>
      <c r="B15" s="21">
        <f>Vocabulary!F25</f>
        <v>8</v>
      </c>
      <c r="C15" s="22" t="s">
        <v>148</v>
      </c>
      <c r="D15" s="30" t="s">
        <v>149</v>
      </c>
      <c r="E15" s="52" t="str">
        <f t="shared" ref="E15" si="0">IF(B15&gt;7, "Meets Expectatations", IF(B15&lt;6, "Does Not Meet Expectations", "Partially Meets Expectations"))</f>
        <v>Meets Expectatations</v>
      </c>
      <c r="F15" s="31"/>
      <c r="G15" s="31"/>
      <c r="H15" s="31"/>
    </row>
    <row r="16" spans="1:8" s="11" customFormat="1" ht="43.5">
      <c r="A16" s="46" t="s">
        <v>151</v>
      </c>
      <c r="B16" s="21">
        <f>Vocabulary!C44</f>
        <v>10</v>
      </c>
      <c r="C16" s="22" t="s">
        <v>152</v>
      </c>
      <c r="D16" s="30" t="s">
        <v>153</v>
      </c>
      <c r="E16" s="52" t="str">
        <f>IF(B16&gt;9, "Meets Expectatations", IF(B16&lt;6, "Does Not Meet Expectations", "Partially Meets Expectations"))</f>
        <v>Meets Expectatations</v>
      </c>
    </row>
    <row r="17" spans="1:5" s="11" customFormat="1" ht="43.5">
      <c r="A17" s="46" t="s">
        <v>80</v>
      </c>
      <c r="B17" s="21">
        <f>Vocabulary!F44</f>
        <v>10</v>
      </c>
      <c r="C17" s="22" t="s">
        <v>152</v>
      </c>
      <c r="D17" s="30" t="s">
        <v>153</v>
      </c>
      <c r="E17" s="52" t="str">
        <f t="shared" ref="E17:E19" si="1">IF(B17&gt;9, "Meets Expectatations", IF(B17&lt;6, "Does Not Meet Expectations", "Partially Meets Expectations"))</f>
        <v>Meets Expectatations</v>
      </c>
    </row>
    <row r="18" spans="1:5" s="11" customFormat="1" ht="43.5">
      <c r="A18" s="46" t="s">
        <v>154</v>
      </c>
      <c r="B18" s="21">
        <f>Vocabulary!C64</f>
        <v>10</v>
      </c>
      <c r="C18" s="22" t="s">
        <v>152</v>
      </c>
      <c r="D18" s="30" t="s">
        <v>153</v>
      </c>
      <c r="E18" s="52" t="str">
        <f t="shared" si="1"/>
        <v>Meets Expectatations</v>
      </c>
    </row>
    <row r="19" spans="1:5" s="11" customFormat="1" ht="43.5">
      <c r="A19" s="47" t="s">
        <v>99</v>
      </c>
      <c r="B19" s="33">
        <f>Vocabulary!F64</f>
        <v>10</v>
      </c>
      <c r="C19" s="34" t="s">
        <v>152</v>
      </c>
      <c r="D19" s="35" t="s">
        <v>153</v>
      </c>
      <c r="E19" s="52" t="str">
        <f t="shared" si="1"/>
        <v>Meets Expectatations</v>
      </c>
    </row>
    <row r="20" spans="1:5" s="11" customFormat="1" ht="48.75" customHeight="1">
      <c r="A20" s="48" t="s">
        <v>155</v>
      </c>
      <c r="B20" s="36">
        <f>Vocabulary!C82</f>
        <v>8</v>
      </c>
      <c r="C20" s="41" t="s">
        <v>156</v>
      </c>
      <c r="D20" s="30" t="s">
        <v>157</v>
      </c>
      <c r="E20" s="52" t="str">
        <f>IF(B20&gt;8, "Meets Expectatations", IF(B20&lt;7, "Does Not Meet Expectations", "Partially Meets Expectations"))</f>
        <v>Partially Meets Expectations</v>
      </c>
    </row>
    <row r="21" spans="1:5" s="11" customFormat="1" ht="52.5" customHeight="1">
      <c r="A21" s="48" t="s">
        <v>118</v>
      </c>
      <c r="B21" s="36">
        <f>Vocabulary!E82</f>
        <v>8</v>
      </c>
      <c r="C21" s="6" t="s">
        <v>156</v>
      </c>
      <c r="D21" s="42" t="s">
        <v>157</v>
      </c>
      <c r="E21" s="52" t="str">
        <f t="shared" ref="E21:E22" si="2">IF(B21&gt;8, "Meets Expectatations", IF(B21&lt;7, "Does Not Meet Expectations", "Partially Meets Expectations"))</f>
        <v>Partially Meets Expectations</v>
      </c>
    </row>
    <row r="22" spans="1:5" s="11" customFormat="1" ht="42.75" customHeight="1">
      <c r="A22" s="49" t="s">
        <v>119</v>
      </c>
      <c r="B22" s="40">
        <f>Vocabulary!G82</f>
        <v>8</v>
      </c>
      <c r="C22" s="37" t="s">
        <v>156</v>
      </c>
      <c r="D22" s="38" t="s">
        <v>157</v>
      </c>
      <c r="E22" s="53" t="str">
        <f t="shared" si="2"/>
        <v>Partially Meets Expectations</v>
      </c>
    </row>
    <row r="23" spans="1:5" s="12" customFormat="1" ht="15" hidden="1" customHeight="1">
      <c r="B23" s="13"/>
    </row>
  </sheetData>
  <sheetProtection algorithmName="SHA-512" hashValue="tY4osKXmdXOqq+NWETHPcCE4+Z9uHfqQ2dMRKQCng/G5LTXNgjVLpBjK5Mf27uRPltryWxIH0dbj+YmIEPFObQ==" saltValue="o74xi6OCOMGTNvdb25ElJw==" spinCount="100000" sheet="1" objects="1" scenarios="1"/>
  <mergeCells count="9">
    <mergeCell ref="D8:D10"/>
    <mergeCell ref="E8:E10"/>
    <mergeCell ref="A12:E12"/>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C20"/>
  <sheetViews>
    <sheetView showGridLines="0" workbookViewId="0">
      <selection activeCell="A20" sqref="A20"/>
    </sheetView>
  </sheetViews>
  <sheetFormatPr defaultColWidth="0" defaultRowHeight="15.75" customHeight="1" zeroHeight="1"/>
  <cols>
    <col min="1" max="1" width="41.453125" style="56" customWidth="1"/>
    <col min="2" max="2" width="10.7265625" style="73" customWidth="1"/>
    <col min="3" max="3" width="43.453125" style="73" customWidth="1"/>
    <col min="4" max="16384" width="0" style="56" hidden="1"/>
  </cols>
  <sheetData>
    <row r="1" spans="1:3" s="55" customFormat="1" ht="15.5">
      <c r="A1" s="260" t="s">
        <v>0</v>
      </c>
      <c r="B1" s="261"/>
      <c r="C1" s="262"/>
    </row>
    <row r="2" spans="1:3" ht="15.5">
      <c r="A2" s="263" t="s">
        <v>158</v>
      </c>
      <c r="B2" s="264"/>
      <c r="C2" s="265"/>
    </row>
    <row r="3" spans="1:3" s="57" customFormat="1" ht="15.5">
      <c r="A3" s="266" t="s">
        <v>2</v>
      </c>
      <c r="B3" s="267"/>
      <c r="C3" s="268"/>
    </row>
    <row r="4" spans="1:3" s="58" customFormat="1" ht="145.5" customHeight="1">
      <c r="A4" s="269" t="s">
        <v>159</v>
      </c>
      <c r="B4" s="270"/>
      <c r="C4" s="271"/>
    </row>
    <row r="5" spans="1:3" s="57" customFormat="1" ht="31">
      <c r="A5" s="59"/>
      <c r="B5" s="60" t="s">
        <v>160</v>
      </c>
      <c r="C5" s="61" t="s">
        <v>161</v>
      </c>
    </row>
    <row r="6" spans="1:3" s="57" customFormat="1" ht="15.5">
      <c r="A6" s="62" t="s">
        <v>162</v>
      </c>
      <c r="B6" s="63" t="s">
        <v>141</v>
      </c>
      <c r="C6" s="64" t="s">
        <v>163</v>
      </c>
    </row>
    <row r="7" spans="1:3" ht="15.5">
      <c r="A7" s="65" t="s">
        <v>164</v>
      </c>
      <c r="B7" s="66" t="s">
        <v>141</v>
      </c>
      <c r="C7" s="95" t="s">
        <v>165</v>
      </c>
    </row>
    <row r="8" spans="1:3" ht="31">
      <c r="A8" s="65" t="s">
        <v>166</v>
      </c>
      <c r="B8" s="66" t="s">
        <v>141</v>
      </c>
      <c r="C8" s="96" t="s">
        <v>167</v>
      </c>
    </row>
    <row r="9" spans="1:3" ht="31">
      <c r="A9" s="65" t="s">
        <v>168</v>
      </c>
      <c r="B9" s="66" t="s">
        <v>141</v>
      </c>
      <c r="C9" s="67" t="s">
        <v>169</v>
      </c>
    </row>
    <row r="10" spans="1:3" ht="31">
      <c r="A10" s="65" t="s">
        <v>170</v>
      </c>
      <c r="B10" s="66" t="s">
        <v>141</v>
      </c>
      <c r="C10" s="68" t="s">
        <v>171</v>
      </c>
    </row>
    <row r="11" spans="1:3" ht="15.5">
      <c r="A11" s="65" t="s">
        <v>172</v>
      </c>
      <c r="B11" s="66" t="s">
        <v>141</v>
      </c>
      <c r="C11" s="68" t="s">
        <v>171</v>
      </c>
    </row>
    <row r="12" spans="1:3" ht="15.5">
      <c r="A12" s="65" t="s">
        <v>173</v>
      </c>
      <c r="B12" s="66" t="s">
        <v>141</v>
      </c>
      <c r="C12" s="68" t="s">
        <v>171</v>
      </c>
    </row>
    <row r="13" spans="1:3" ht="31">
      <c r="A13" s="65" t="s">
        <v>174</v>
      </c>
      <c r="B13" s="66" t="s">
        <v>141</v>
      </c>
      <c r="C13" s="68" t="s">
        <v>163</v>
      </c>
    </row>
    <row r="14" spans="1:3" ht="31">
      <c r="A14" s="65" t="s">
        <v>175</v>
      </c>
      <c r="B14" s="66" t="s">
        <v>141</v>
      </c>
      <c r="C14" s="69" t="s">
        <v>171</v>
      </c>
    </row>
    <row r="15" spans="1:3" ht="31">
      <c r="A15" s="65" t="s">
        <v>176</v>
      </c>
      <c r="B15" s="66" t="s">
        <v>141</v>
      </c>
      <c r="C15" s="97" t="s">
        <v>177</v>
      </c>
    </row>
    <row r="16" spans="1:3" ht="15.5">
      <c r="A16" s="65" t="s">
        <v>178</v>
      </c>
      <c r="B16" s="66" t="s">
        <v>141</v>
      </c>
      <c r="C16" s="98" t="s">
        <v>179</v>
      </c>
    </row>
    <row r="17" spans="1:3" ht="46.5">
      <c r="A17" s="65" t="s">
        <v>180</v>
      </c>
      <c r="B17" s="66" t="s">
        <v>141</v>
      </c>
      <c r="C17" s="98" t="s">
        <v>181</v>
      </c>
    </row>
    <row r="18" spans="1:3" ht="46.5">
      <c r="A18" s="65" t="s">
        <v>182</v>
      </c>
      <c r="B18" s="66" t="s">
        <v>141</v>
      </c>
      <c r="C18" s="98" t="s">
        <v>183</v>
      </c>
    </row>
    <row r="19" spans="1:3" ht="62">
      <c r="A19" s="70" t="s">
        <v>184</v>
      </c>
      <c r="B19" s="71" t="s">
        <v>141</v>
      </c>
      <c r="C19" s="72" t="s">
        <v>185</v>
      </c>
    </row>
    <row r="20" spans="1:3" ht="15.5" hidden="1"/>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 ref="C7" r:id="rId2" xr:uid="{B9F7C078-F27C-436C-B60D-EA87297C337D}"/>
    <hyperlink ref="C8" r:id="rId3" xr:uid="{3A85E14D-B178-42DC-83A3-ECFF0E1D129F}"/>
    <hyperlink ref="C15" r:id="rId4" xr:uid="{660C4FCD-EFEC-4C64-BAAF-DE2E871B7023}"/>
    <hyperlink ref="C16" r:id="rId5" xr:uid="{6D622B9D-A6EF-430A-91CA-6AA12BEC85D8}"/>
    <hyperlink ref="C17" r:id="rId6" xr:uid="{D82099EE-91AC-461C-9E56-415F82F5C1A3}"/>
    <hyperlink ref="C18" r:id="rId7" xr:uid="{9C190293-48FE-4CB2-8630-4B1843919AB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customXml/itemProps3.xml><?xml version="1.0" encoding="utf-8"?>
<ds:datastoreItem xmlns:ds="http://schemas.openxmlformats.org/officeDocument/2006/customXml" ds:itemID="{77CEF685-EF6E-40F3-B63A-C3DB2073F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Design &amp; Usability</vt:lpstr>
      <vt:lpstr>Vocabulary</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