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mc:AlternateContent xmlns:mc="http://schemas.openxmlformats.org/markup-compatibility/2006">
    <mc:Choice Requires="x15">
      <x15ac:absPath xmlns:x15ac="http://schemas.microsoft.com/office/spreadsheetml/2010/11/ac" url="C:\Users\kzb4wa\Box\Cycle 2 RESULTS &amp; Final Rubrics\FOR VDOE\Cycle 2 Intervention\"/>
    </mc:Choice>
  </mc:AlternateContent>
  <xr:revisionPtr revIDLastSave="140" documentId="13_ncr:1_{976DEEC0-9580-424D-9C4E-A955B736DAA2}" xr6:coauthVersionLast="47" xr6:coauthVersionMax="47" xr10:uidLastSave="{986F3D9B-1573-4E04-8483-13F7ADA614CC}"/>
  <bookViews>
    <workbookView xWindow="-110" yWindow="-110" windowWidth="19420" windowHeight="10420" activeTab="3" xr2:uid="{00000000-000D-0000-FFFF-FFFF00000000}"/>
  </bookViews>
  <sheets>
    <sheet name="Introduction" sheetId="23" r:id="rId1"/>
    <sheet name="Design &amp; Usability" sheetId="25" r:id="rId2"/>
    <sheet name="PA &amp; Phonemic Awareness" sheetId="2" r:id="rId3"/>
    <sheet name="Phonics" sheetId="14" r:id="rId4"/>
    <sheet name="Fluency" sheetId="19" r:id="rId5"/>
    <sheet name="Accessibility Assurance" sheetId="27" r:id="rId6"/>
    <sheet name="Intervention RatingSummary" sheetId="1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4" i="19" l="1"/>
  <c r="A3" i="19"/>
  <c r="A5" i="19"/>
  <c r="A5" i="14"/>
  <c r="A4" i="14"/>
  <c r="A3" i="14"/>
  <c r="A5" i="2"/>
  <c r="A4" i="2"/>
  <c r="A3" i="2"/>
  <c r="C27" i="2" l="1"/>
  <c r="B8" i="13" s="1"/>
  <c r="E8" i="13" s="1"/>
  <c r="E9" i="13" s="1"/>
  <c r="C39" i="14"/>
  <c r="C31" i="19"/>
  <c r="B10" i="13" s="1"/>
  <c r="E10" i="13" s="1"/>
  <c r="C24" i="25"/>
  <c r="B6" i="13" s="1"/>
  <c r="E6" i="13" s="1"/>
  <c r="C40" i="25"/>
  <c r="B7" i="13" s="1"/>
  <c r="E7" i="13" s="1"/>
</calcChain>
</file>

<file path=xl/sharedStrings.xml><?xml version="1.0" encoding="utf-8"?>
<sst xmlns="http://schemas.openxmlformats.org/spreadsheetml/2006/main" count="403" uniqueCount="256">
  <si>
    <t>Intervention Instructional Program Review Rubrics</t>
  </si>
  <si>
    <t>Virginia Department of Education</t>
  </si>
  <si>
    <t>2023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</si>
  <si>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</si>
  <si>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family val="2"/>
      </rPr>
      <t>Purpose:</t>
    </r>
    <r>
      <rPr>
        <sz val="12"/>
        <color rgb="FF000000"/>
        <rFont val="Calibri"/>
        <family val="2"/>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</si>
  <si>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</si>
  <si>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</si>
  <si>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</si>
  <si>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t>Date: August 24, 2023</t>
  </si>
  <si>
    <t>Name of Provider: The Literacy Lab</t>
  </si>
  <si>
    <t>Product Title and Edition: Reading Corps 2022-23</t>
  </si>
  <si>
    <t>Publication Year: 2023</t>
  </si>
  <si>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</si>
  <si>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</si>
  <si>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</si>
  <si>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r>
      <rPr>
        <b/>
        <u/>
        <sz val="12"/>
        <color theme="1"/>
        <rFont val="Calibri"/>
        <family val="2"/>
        <scheme val="major"/>
      </rPr>
      <t>Meets Expectations:</t>
    </r>
    <r>
      <rPr>
        <sz val="12"/>
        <color theme="1"/>
        <rFont val="Calibri"/>
        <family val="2"/>
        <scheme val="major"/>
      </rPr>
      <t xml:space="preserve">  Indicates the program meets the standard for the indicator based on instructional materials and other evidence submitted by the provider. </t>
    </r>
  </si>
  <si>
    <r>
      <rPr>
        <b/>
        <u/>
        <sz val="12"/>
        <color theme="1"/>
        <rFont val="Calibri"/>
        <family val="2"/>
        <scheme val="major"/>
      </rPr>
      <t>Does Not Meet Expectations:</t>
    </r>
    <r>
      <rPr>
        <sz val="12"/>
        <color theme="1"/>
        <rFont val="Calibri"/>
        <family val="2"/>
        <scheme val="major"/>
      </rPr>
      <t xml:space="preserve">  Indicates the program does not meet the standard for the indicator (limited or no evidence) based on instructional materials and other evidence submitted by the provider. </t>
    </r>
  </si>
  <si>
    <t>Indicators</t>
  </si>
  <si>
    <t>Instructional Design</t>
  </si>
  <si>
    <t>Meets / Does Not Meet</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</si>
  <si>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</si>
  <si>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</si>
  <si>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</si>
  <si>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</si>
  <si>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</si>
  <si>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</si>
  <si>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</si>
  <si>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</si>
  <si>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</si>
  <si>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</si>
  <si>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</si>
  <si>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</si>
  <si>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</si>
  <si>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</si>
  <si>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</si>
  <si>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</si>
  <si>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</si>
  <si>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1i</t>
  </si>
  <si>
    <r>
      <t xml:space="preserve">Instructional routines and activities elicit high levels of </t>
    </r>
    <r>
      <rPr>
        <b/>
        <sz val="12"/>
        <rFont val="Calibri"/>
        <family val="2"/>
      </rPr>
      <t>student response.</t>
    </r>
    <r>
      <rPr>
        <sz val="12"/>
        <rFont val="Calibri"/>
        <family val="2"/>
      </rPr>
      <t> </t>
    </r>
  </si>
  <si>
    <t>1j</t>
  </si>
  <si>
    <r>
      <rPr>
        <sz val="12"/>
        <color rgb="FF000000"/>
        <rFont val="Calibri"/>
        <family val="2"/>
      </rPr>
      <t xml:space="preserve">Materials include integrated pause points and/or guidance on providing </t>
    </r>
    <r>
      <rPr>
        <b/>
        <sz val="12"/>
        <color rgb="FF000000"/>
        <rFont val="Calibri"/>
        <family val="2"/>
      </rPr>
      <t>corrective feedback</t>
    </r>
    <r>
      <rPr>
        <sz val="12"/>
        <color rgb="FF000000"/>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</si>
  <si>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</si>
  <si>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</si>
  <si>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Summary</t>
  </si>
  <si>
    <t xml:space="preserve">This program meets expectations for Instructional Design and received a score of 11 out of 11 points.  
Reading Corps is a systematic and explicit instructional program for reading intervention designed for use by Reading Corp tutors and coaches. The Reading Corps Member Workbook contains interventions that are scripted and implemented one-on-one or to pairs of students by tutors trained and supported by Reading Corps. Instruction does not include three-cueing or visual memory for word recognition but teaches blending of individual sounds to decode words. Reading Corps Assessment materials include assessments for student placement and progress monitoring. Once placed, students receive one of ten scripted interventions targeting their area of need. Examples of interventions scripted in the Member Workbook include “Phoneme Blending,” “Blending Words,” and “Newscaster Reading” for fluency building. Instructional routines for each intervention stay the same until student data indicates a change. Each intervention script elicits high levels of student response, follows a gradual release model, and is aligned with the student facing materials. There are points embedded within each script for tutors to provide corrective feedback to students. For example, a “My turn, Your turn” routine is included in Step 5 of the letter/sound correspondence intervention in the Member Workbook to provide additional modeling and practice. </t>
  </si>
  <si>
    <t>N/A</t>
  </si>
  <si>
    <t>Subtotal  (11 points max)</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</si>
  <si>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</si>
  <si>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</si>
  <si>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</si>
  <si>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</si>
  <si>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</si>
  <si>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</si>
  <si>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</si>
  <si>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</si>
  <si>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</si>
  <si>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</si>
  <si>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2e</t>
  </si>
  <si>
    <r>
      <t xml:space="preserve">Materials provide support for teachers on supporting </t>
    </r>
    <r>
      <rPr>
        <b/>
        <sz val="12"/>
        <rFont val="Calibri"/>
        <family val="2"/>
      </rPr>
      <t>multilingual learners</t>
    </r>
    <r>
      <rPr>
        <sz val="12"/>
        <rFont val="Calibri"/>
        <family val="2"/>
      </rPr>
      <t>. </t>
    </r>
  </si>
  <si>
    <t>Does Not Meet Expectations - 0 points</t>
  </si>
  <si>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</si>
  <si>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</si>
  <si>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</si>
  <si>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</si>
  <si>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2h</t>
  </si>
  <si>
    <r>
      <rPr>
        <sz val="12"/>
        <color rgb="FF000000"/>
        <rFont val="Calibri"/>
        <family val="2"/>
      </rP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</si>
  <si>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</si>
  <si>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</si>
  <si>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</si>
  <si>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</si>
  <si>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 xml:space="preserve">This program meets expectations for Usability and Support and received a score of 9 out of 10 points. 
The Reading Corps Manual and supporting materials are concise and easy to manage. The manual provides information on intervention implementation including group size, time requirements, and number of students per tutor. Interventions have clear and organized structures. The intervention scripts found in the Member Workbook consistently follow a gradual release model and require a high level of student and teacher interaction. For example, the “Newscaster Reading” intervention script reads, “I will read the portion of text now as if I were the newscaster. Your job will be to follow along and track as I read.” Guidance on increasing intervention intensity is embedded within each intervention script. For example, the “What If I Don’t See Progress” section of each intervention script includes suggestions such as providing additional modeling for students. Chapter 7 of the Reading Corps Manual provides guidance for communication with parents and includes Read-at-Home family engagement materials. While there is some unexpected ordering of the student facing materials (for example, VC pattern words coming after CVC), the progression of difficulty within the materials is found to be well organized for users overall. The Reading Corps Manual references training that is provided to tutors and coaches, as well as ongoing support for program implementation and assessment fidelity. While the specific modules for this training are not found, the Reading Corps Manual provides sufficient knowledge building for understanding of science-based reading research, program implementation, and the structure of ongoing support.  A point was not earned for guidance for teachers on supporting multilanguage learners. While Section 2 of the Reading Corps Manual is focused on building equity skills  for tutors, there is no mention of support for multilanguage learners. </t>
  </si>
  <si>
    <t>Subtotal  (10 points max)</t>
  </si>
  <si>
    <t>Intervention Instructional Program Review Rubric for Phonological Awareness and Phonemic
Criterion 3: Phonological and Phonemic Awareness
Submission Information</t>
  </si>
  <si>
    <t>Phonological and Phonemic Awareness</t>
  </si>
  <si>
    <t>Meets/Does Not Meet</t>
  </si>
  <si>
    <t>Intervention Appeal Notes</t>
  </si>
  <si>
    <t>3a</t>
  </si>
  <si>
    <r>
      <t xml:space="preserve">There is a detailed </t>
    </r>
    <r>
      <rPr>
        <b/>
        <sz val="12"/>
        <color rgb="FF000000"/>
        <rFont val="Calibri"/>
        <family val="2"/>
      </rPr>
      <t xml:space="preserve">scope and sequence </t>
    </r>
    <r>
      <rPr>
        <sz val="12"/>
        <color rgb="FF000000"/>
        <rFont val="Calibri"/>
        <family val="2"/>
      </rPr>
      <t>of phonological and phonemic awareness skills. </t>
    </r>
  </si>
  <si>
    <t>3b</t>
  </si>
  <si>
    <r>
      <t>Phonological awareness tasks</t>
    </r>
    <r>
      <rPr>
        <b/>
        <sz val="12"/>
        <color rgb="FF000000"/>
        <rFont val="Calibri"/>
        <family val="2"/>
      </rPr>
      <t xml:space="preserve"> increase in difficulty</t>
    </r>
    <r>
      <rPr>
        <sz val="12"/>
        <color rgb="FF000000"/>
        <rFont val="Calibri"/>
        <family val="2"/>
      </rPr>
      <t xml:space="preserve"> over the scope and sequence.  </t>
    </r>
  </si>
  <si>
    <t>3c</t>
  </si>
  <si>
    <r>
      <t xml:space="preserve">New skills are explicitly modeled using a </t>
    </r>
    <r>
      <rPr>
        <b/>
        <sz val="12"/>
        <color rgb="FF000000"/>
        <rFont val="Calibri"/>
        <family val="2"/>
      </rPr>
      <t>gradual release model</t>
    </r>
    <r>
      <rPr>
        <sz val="12"/>
        <color rgb="FF000000"/>
        <rFont val="Calibri"/>
        <family val="2"/>
      </rPr>
      <t>. </t>
    </r>
  </si>
  <si>
    <t>3d</t>
  </si>
  <si>
    <r>
      <t xml:space="preserve">Materials provide explicit </t>
    </r>
    <r>
      <rPr>
        <b/>
        <sz val="12"/>
        <color rgb="FF000000"/>
        <rFont val="Calibri"/>
        <family val="2"/>
      </rPr>
      <t>routines for blending and segmenting</t>
    </r>
    <r>
      <rPr>
        <sz val="12"/>
        <color rgb="FF000000"/>
        <rFont val="Calibri"/>
        <family val="2"/>
      </rPr>
      <t xml:space="preserve"> </t>
    </r>
    <r>
      <rPr>
        <b/>
        <sz val="12"/>
        <color rgb="FF000000"/>
        <rFont val="Calibri"/>
        <family val="2"/>
      </rPr>
      <t>individual phonemes</t>
    </r>
    <r>
      <rPr>
        <sz val="12"/>
        <color rgb="FF000000"/>
        <rFont val="Calibri"/>
        <family val="2"/>
      </rPr>
      <t xml:space="preserve"> in words. </t>
    </r>
  </si>
  <si>
    <t>3e</t>
  </si>
  <si>
    <r>
      <t xml:space="preserve">Students have frequent opportunities to </t>
    </r>
    <r>
      <rPr>
        <b/>
        <sz val="12"/>
        <color rgb="FF000000"/>
        <rFont val="Calibri"/>
        <family val="2"/>
      </rPr>
      <t xml:space="preserve">analyze </t>
    </r>
    <r>
      <rPr>
        <sz val="12"/>
        <color rgb="FF000000"/>
        <rFont val="Calibri"/>
        <family val="2"/>
      </rPr>
      <t xml:space="preserve">spoken words at the </t>
    </r>
    <r>
      <rPr>
        <b/>
        <sz val="12"/>
        <color rgb="FF000000"/>
        <rFont val="Calibri"/>
        <family val="2"/>
      </rPr>
      <t>phoneme level</t>
    </r>
    <r>
      <rPr>
        <sz val="12"/>
        <color rgb="FF000000"/>
        <rFont val="Calibri"/>
        <family val="2"/>
      </rPr>
      <t>. </t>
    </r>
  </si>
  <si>
    <t>3f</t>
  </si>
  <si>
    <r>
      <t xml:space="preserve">Materials incorporate explicit instruction on the way taught phonemes </t>
    </r>
    <r>
      <rPr>
        <b/>
        <sz val="12"/>
        <color rgb="FF000000"/>
        <rFont val="Calibri"/>
        <family val="2"/>
      </rPr>
      <t>look and feel</t>
    </r>
    <r>
      <rPr>
        <sz val="12"/>
        <color rgb="FF000000"/>
        <rFont val="Calibri"/>
        <family val="2"/>
      </rPr>
      <t xml:space="preserve"> </t>
    </r>
    <r>
      <rPr>
        <b/>
        <sz val="12"/>
        <color rgb="FF000000"/>
        <rFont val="Calibri"/>
        <family val="2"/>
      </rPr>
      <t>in the mouth</t>
    </r>
    <r>
      <rPr>
        <sz val="12"/>
        <color rgb="FF000000"/>
        <rFont val="Calibri"/>
        <family val="2"/>
      </rPr>
      <t xml:space="preserve"> when produced. </t>
    </r>
  </si>
  <si>
    <t>3g</t>
  </si>
  <si>
    <r>
      <t xml:space="preserve">Phonemic awareness tasks are connected with </t>
    </r>
    <r>
      <rPr>
        <b/>
        <sz val="12"/>
        <color rgb="FF000000"/>
        <rFont val="Calibri"/>
        <family val="2"/>
      </rPr>
      <t>graphemes early on</t>
    </r>
    <r>
      <rPr>
        <sz val="12"/>
        <color rgb="FF000000"/>
        <rFont val="Calibri"/>
        <family val="2"/>
      </rPr>
      <t xml:space="preserve"> in instruction. </t>
    </r>
  </si>
  <si>
    <t>3h</t>
  </si>
  <si>
    <r>
      <t xml:space="preserve">Instructional time is focused on </t>
    </r>
    <r>
      <rPr>
        <b/>
        <sz val="12"/>
        <color rgb="FF000000"/>
        <rFont val="Calibri"/>
        <family val="2"/>
      </rPr>
      <t>high-priority skills</t>
    </r>
    <r>
      <rPr>
        <sz val="12"/>
        <color rgb="FF000000"/>
        <rFont val="Calibri"/>
        <family val="2"/>
      </rPr>
      <t xml:space="preserve"> such as isolating beginning phonemes, blending and segmenting phonemes, and distinguishing between vowel sounds. </t>
    </r>
  </si>
  <si>
    <t>3i</t>
  </si>
  <si>
    <r>
      <t xml:space="preserve">Consonant </t>
    </r>
    <r>
      <rPr>
        <b/>
        <sz val="12"/>
        <color rgb="FF000000"/>
        <rFont val="Calibri"/>
        <family val="2"/>
      </rPr>
      <t xml:space="preserve">blends </t>
    </r>
    <r>
      <rPr>
        <sz val="12"/>
        <color rgb="FF000000"/>
        <rFont val="Calibri"/>
        <family val="2"/>
      </rPr>
      <t>are taught as</t>
    </r>
    <r>
      <rPr>
        <b/>
        <sz val="12"/>
        <color rgb="FF000000"/>
        <rFont val="Calibri"/>
        <family val="2"/>
      </rPr>
      <t xml:space="preserve"> individual phonemes</t>
    </r>
    <r>
      <rPr>
        <sz val="12"/>
        <color rgb="FF000000"/>
        <rFont val="Calibri"/>
        <family val="2"/>
      </rPr>
      <t xml:space="preserve"> when segmenting. </t>
    </r>
  </si>
  <si>
    <t>3j</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</si>
  <si>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phonological awareness skills.  </t>
    </r>
  </si>
  <si>
    <t>3k</t>
  </si>
  <si>
    <r>
      <t xml:space="preserve">Materials include specific and precise teacher language for </t>
    </r>
    <r>
      <rPr>
        <b/>
        <sz val="12"/>
        <rFont val="Calibri"/>
        <family val="2"/>
      </rPr>
      <t>corrective feedback</t>
    </r>
    <r>
      <rPr>
        <sz val="12"/>
        <rFont val="Calibri"/>
        <family val="2"/>
      </rPr>
      <t>. </t>
    </r>
  </si>
  <si>
    <t>3l</t>
  </si>
  <si>
    <r>
      <t xml:space="preserve">Materials include tools for tracking and </t>
    </r>
    <r>
      <rPr>
        <b/>
        <sz val="12"/>
        <rFont val="Calibri"/>
        <family val="2"/>
      </rPr>
      <t xml:space="preserve">communicating progress to students </t>
    </r>
    <r>
      <rPr>
        <sz val="12"/>
        <rFont val="Calibri"/>
        <family val="2"/>
      </rPr>
      <t>within the program. </t>
    </r>
  </si>
  <si>
    <t>3m</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</si>
  <si>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</si>
  <si>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3n</t>
  </si>
  <si>
    <r>
      <t xml:space="preserve">Phonological awareness, including phonemic awareness, instruction is linked to </t>
    </r>
    <r>
      <rPr>
        <b/>
        <sz val="12"/>
        <color rgb="FF000000"/>
        <rFont val="Calibri"/>
        <family val="2"/>
      </rPr>
      <t xml:space="preserve">ongoing assessment </t>
    </r>
    <r>
      <rPr>
        <sz val="12"/>
        <color rgb="FF000000"/>
        <rFont val="Calibri"/>
        <family val="2"/>
      </rPr>
      <t>data. </t>
    </r>
  </si>
  <si>
    <t xml:space="preserve">This program meets expectations for Phonological and Phonemic Awareness and received a score of 12 out of 14 points. 
The Reading Corps program provides explicit instruction in the high priority phonemic awareness skills of blending and segmenting. Skills follow a progression that increases in difficulty, such as increasing to 3-sound blending when 2-sound blending is mastered. These skills are explicitly modeled using a gradual release approach. Intervention scripts include precise language for corrective feedback and provide annotations on scaffolding instruction as needed. Student progress is monitored weekly, and Chapter 7 of the Reading Corps Manual provides guidance for communication with parents and includes Read-at-Home family engagement materials. Points were not earned for a detailed scope and sequence or for explicit instruction on the way phonemes look and feel in the mouth. While there is a scope and sequence for phonological awareness, it is limited to blending and segmenting sounds.  The phoneme blending intervention provides explicit instruction in blending phonemes, but explicit instruction on the way that phonemes look and feel in the mouth when produced is not found. </t>
  </si>
  <si>
    <t>Subtotal (14 points max)</t>
  </si>
  <si>
    <t>Intervention Instructional Program Review Rubric for Phonics
Criterion 4: Phonics and Word Analysis
Submission Information</t>
  </si>
  <si>
    <t>Date: November 10, 2023</t>
  </si>
  <si>
    <r>
      <rPr>
        <b/>
        <u/>
        <sz val="12"/>
        <color rgb="FF000000"/>
        <rFont val="Calibri"/>
        <family val="2"/>
      </rPr>
      <t>Meets Expectations</t>
    </r>
    <r>
      <rPr>
        <b/>
        <sz val="12"/>
        <color rgb="FF000000"/>
        <rFont val="Calibri"/>
        <family val="2"/>
      </rPr>
      <t>:</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</si>
  <si>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</si>
  <si>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Phonics and Word Analysis</t>
  </si>
  <si>
    <t xml:space="preserve"> Meets/Does Not Meet</t>
  </si>
  <si>
    <t>Appeal Results</t>
  </si>
  <si>
    <t>4a</t>
  </si>
  <si>
    <r>
      <t xml:space="preserve">There is a </t>
    </r>
    <r>
      <rPr>
        <b/>
        <sz val="12"/>
        <color rgb="FF000000"/>
        <rFont val="Calibri"/>
        <family val="2"/>
      </rPr>
      <t>scope and sequence</t>
    </r>
    <r>
      <rPr>
        <sz val="12"/>
        <color rgb="FF000000"/>
        <rFont val="Calibri"/>
        <family val="2"/>
      </rPr>
      <t xml:space="preserve"> of phonics patterns.  </t>
    </r>
  </si>
  <si>
    <t>4b</t>
  </si>
  <si>
    <r>
      <rPr>
        <sz val="12"/>
        <color rgb="FF000000"/>
        <rFont val="Calibri"/>
        <family val="2"/>
      </rPr>
      <t xml:space="preserve">Phonics tasks </t>
    </r>
    <r>
      <rPr>
        <b/>
        <sz val="12"/>
        <color rgb="FF000000"/>
        <rFont val="Calibri"/>
        <family val="2"/>
      </rPr>
      <t>increase in difficulty</t>
    </r>
    <r>
      <rPr>
        <sz val="12"/>
        <color rgb="FF000000"/>
        <rFont val="Calibri"/>
        <family val="2"/>
      </rPr>
      <t xml:space="preserve"> from simple to complex. </t>
    </r>
  </si>
  <si>
    <t>4c</t>
  </si>
  <si>
    <r>
      <t xml:space="preserve">Grapheme/phoneme instruction starts with </t>
    </r>
    <r>
      <rPr>
        <b/>
        <sz val="12"/>
        <color rgb="FF000000"/>
        <rFont val="Calibri"/>
        <family val="2"/>
      </rPr>
      <t xml:space="preserve">high-utility graphemes </t>
    </r>
    <r>
      <rPr>
        <sz val="12"/>
        <color rgb="FF000000"/>
        <rFont val="Calibri"/>
        <family val="2"/>
      </rPr>
      <t>(e.g., s, a, t, p, i, n). </t>
    </r>
  </si>
  <si>
    <t>4d</t>
  </si>
  <si>
    <r>
      <t xml:space="preserve">High-utility graphemes are </t>
    </r>
    <r>
      <rPr>
        <b/>
        <sz val="12"/>
        <color rgb="FF000000"/>
        <rFont val="Calibri"/>
        <family val="2"/>
      </rPr>
      <t>connected to word types</t>
    </r>
    <r>
      <rPr>
        <sz val="12"/>
        <color rgb="FF000000"/>
        <rFont val="Calibri"/>
        <family val="2"/>
      </rPr>
      <t xml:space="preserve"> (e.g., VC, CVC) as soon as they are mastered. </t>
    </r>
  </si>
  <si>
    <t>4e</t>
  </si>
  <si>
    <r>
      <t xml:space="preserve">The phonics lesson format includes </t>
    </r>
    <r>
      <rPr>
        <b/>
        <sz val="12"/>
        <color rgb="FF000000"/>
        <rFont val="Calibri"/>
        <family val="2"/>
      </rPr>
      <t>instructional routines</t>
    </r>
    <r>
      <rPr>
        <sz val="12"/>
        <color rgb="FF000000"/>
        <rFont val="Calibri"/>
        <family val="2"/>
      </rPr>
      <t xml:space="preserve"> for </t>
    </r>
    <r>
      <rPr>
        <b/>
        <sz val="12"/>
        <color rgb="FF000000"/>
        <rFont val="Calibri"/>
        <family val="2"/>
      </rPr>
      <t xml:space="preserve">explicit </t>
    </r>
    <r>
      <rPr>
        <sz val="12"/>
        <color rgb="FF000000"/>
        <rFont val="Calibri"/>
        <family val="2"/>
      </rPr>
      <t xml:space="preserve">instruction, which includes specific mention of </t>
    </r>
    <r>
      <rPr>
        <b/>
        <sz val="12"/>
        <color rgb="FF000000"/>
        <rFont val="Calibri"/>
        <family val="2"/>
      </rPr>
      <t>practice</t>
    </r>
    <r>
      <rPr>
        <sz val="12"/>
        <color rgb="FF000000"/>
        <rFont val="Calibri"/>
        <family val="2"/>
      </rPr>
      <t>.         </t>
    </r>
  </si>
  <si>
    <t>4f</t>
  </si>
  <si>
    <r>
      <t xml:space="preserve">Grapheme/phoneme instruction </t>
    </r>
    <r>
      <rPr>
        <b/>
        <sz val="12"/>
        <color rgb="FF000000"/>
        <rFont val="Calibri"/>
        <family val="2"/>
      </rPr>
      <t xml:space="preserve">integrates </t>
    </r>
    <r>
      <rPr>
        <sz val="12"/>
        <color rgb="FF000000"/>
        <rFont val="Calibri"/>
        <family val="2"/>
      </rPr>
      <t xml:space="preserve">the letter name, sound, and explicit instruction in how to </t>
    </r>
    <r>
      <rPr>
        <b/>
        <sz val="12"/>
        <color rgb="FF000000"/>
        <rFont val="Calibri"/>
        <family val="2"/>
      </rPr>
      <t>form the letter</t>
    </r>
    <r>
      <rPr>
        <sz val="12"/>
        <color rgb="FF000000"/>
        <rFont val="Calibri"/>
        <family val="2"/>
      </rPr>
      <t>. </t>
    </r>
  </si>
  <si>
    <t>4g</t>
  </si>
  <si>
    <r>
      <t xml:space="preserve">Graphemes are </t>
    </r>
    <r>
      <rPr>
        <b/>
        <sz val="12"/>
        <color rgb="FF000000"/>
        <rFont val="Calibri"/>
        <family val="2"/>
      </rPr>
      <t xml:space="preserve">explicitly taught before </t>
    </r>
    <r>
      <rPr>
        <sz val="12"/>
        <color rgb="FF000000"/>
        <rFont val="Calibri"/>
        <family val="2"/>
      </rPr>
      <t>students practice and apply. </t>
    </r>
  </si>
  <si>
    <t>4h</t>
  </si>
  <si>
    <r>
      <t xml:space="preserve">Materials provide explicit and </t>
    </r>
    <r>
      <rPr>
        <b/>
        <sz val="12"/>
        <color rgb="FF000000"/>
        <rFont val="Calibri"/>
        <family val="2"/>
      </rPr>
      <t>consistent routines</t>
    </r>
    <r>
      <rPr>
        <sz val="12"/>
        <color rgb="FF000000"/>
        <rFont val="Calibri"/>
        <family val="2"/>
      </rPr>
      <t xml:space="preserve"> for </t>
    </r>
    <r>
      <rPr>
        <b/>
        <sz val="12"/>
        <color rgb="FF000000"/>
        <rFont val="Calibri"/>
        <family val="2"/>
      </rPr>
      <t>blending and segmenting</t>
    </r>
    <r>
      <rPr>
        <sz val="12"/>
        <color rgb="FF000000"/>
        <rFont val="Calibri"/>
        <family val="2"/>
      </rPr>
      <t xml:space="preserve"> for decoding and encoding. </t>
    </r>
  </si>
  <si>
    <t>4i</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</si>
  <si>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phonics skills. </t>
    </r>
  </si>
  <si>
    <t>4j</t>
  </si>
  <si>
    <r>
      <t xml:space="preserve">Instruction of </t>
    </r>
    <r>
      <rPr>
        <b/>
        <sz val="12"/>
        <color rgb="FF000000"/>
        <rFont val="Calibri"/>
        <family val="2"/>
      </rPr>
      <t>high-frequency words</t>
    </r>
    <r>
      <rPr>
        <sz val="12"/>
        <color rgb="FF000000"/>
        <rFont val="Calibri"/>
        <family val="2"/>
      </rPr>
      <t xml:space="preserve"> follows a </t>
    </r>
    <r>
      <rPr>
        <b/>
        <sz val="12"/>
        <color rgb="FF000000"/>
        <rFont val="Calibri"/>
        <family val="2"/>
      </rPr>
      <t>plan</t>
    </r>
    <r>
      <rPr>
        <sz val="12"/>
        <color rgb="FF000000"/>
        <rFont val="Calibri"/>
        <family val="2"/>
      </rPr>
      <t xml:space="preserve"> that intentionally groups words and increases in difficulty over time.  </t>
    </r>
  </si>
  <si>
    <t>4k</t>
  </si>
  <si>
    <r>
      <t xml:space="preserve">Irregular </t>
    </r>
    <r>
      <rPr>
        <sz val="12"/>
        <color rgb="FF000000"/>
        <rFont val="Calibri"/>
        <family val="2"/>
      </rPr>
      <t xml:space="preserve">high-frequency words are </t>
    </r>
    <r>
      <rPr>
        <b/>
        <sz val="12"/>
        <color rgb="FF000000"/>
        <rFont val="Calibri"/>
        <family val="2"/>
      </rPr>
      <t xml:space="preserve">reviewed </t>
    </r>
    <r>
      <rPr>
        <sz val="12"/>
        <color rgb="FF000000"/>
        <rFont val="Calibri"/>
        <family val="2"/>
      </rPr>
      <t>cumulatively and systematically to build mastery.  </t>
    </r>
  </si>
  <si>
    <t>4l</t>
  </si>
  <si>
    <r>
      <rPr>
        <sz val="12"/>
        <color rgb="FF000000"/>
        <rFont val="Calibri"/>
        <family val="2"/>
      </rPr>
      <t>Irregularities in high-frequency words are explicitly taught with attention being brought to the</t>
    </r>
    <r>
      <rPr>
        <b/>
        <sz val="12"/>
        <color rgb="FF000000"/>
        <rFont val="Calibri"/>
        <family val="2"/>
      </rPr>
      <t xml:space="preserve"> irregular</t>
    </r>
    <r>
      <rPr>
        <sz val="12"/>
        <color rgb="FF000000"/>
        <rFont val="Calibri"/>
        <family val="2"/>
      </rPr>
      <t xml:space="preserve"> as well as </t>
    </r>
    <r>
      <rPr>
        <b/>
        <sz val="12"/>
        <color rgb="FF000000"/>
        <rFont val="Calibri"/>
        <family val="2"/>
      </rPr>
      <t>regular graphemes</t>
    </r>
    <r>
      <rPr>
        <sz val="12"/>
        <color rgb="FF000000"/>
        <rFont val="Calibri"/>
        <family val="2"/>
      </rPr>
      <t>. </t>
    </r>
  </si>
  <si>
    <t>4m</t>
  </si>
  <si>
    <r>
      <t xml:space="preserve">There is cumulative </t>
    </r>
    <r>
      <rPr>
        <b/>
        <sz val="12"/>
        <color rgb="FF000000"/>
        <rFont val="Calibri"/>
        <family val="2"/>
      </rPr>
      <t xml:space="preserve">review </t>
    </r>
    <r>
      <rPr>
        <sz val="12"/>
        <color rgb="FF000000"/>
        <rFont val="Calibri"/>
        <family val="2"/>
      </rPr>
      <t xml:space="preserve">of known phoneme-grapheme combinations and words to develop </t>
    </r>
    <r>
      <rPr>
        <b/>
        <sz val="12"/>
        <color rgb="FF000000"/>
        <rFont val="Calibri"/>
        <family val="2"/>
      </rPr>
      <t>automaticity</t>
    </r>
    <r>
      <rPr>
        <sz val="12"/>
        <color rgb="FF000000"/>
        <rFont val="Calibri"/>
        <family val="2"/>
      </rPr>
      <t>.  </t>
    </r>
  </si>
  <si>
    <t>4n</t>
  </si>
  <si>
    <r>
      <t xml:space="preserve">There are frequent opportunities to read words in </t>
    </r>
    <r>
      <rPr>
        <b/>
        <sz val="12"/>
        <color rgb="FF000000"/>
        <rFont val="Calibri"/>
        <family val="2"/>
      </rPr>
      <t>aligned decodable text</t>
    </r>
    <r>
      <rPr>
        <sz val="12"/>
        <color rgb="FF000000"/>
        <rFont val="Calibri"/>
        <family val="2"/>
      </rPr>
      <t xml:space="preserve"> that contain the phonics elements and irregular words taught in isolation from previous lessons. </t>
    </r>
  </si>
  <si>
    <t>4o</t>
  </si>
  <si>
    <r>
      <t xml:space="preserve">The decodable texts used within the program allow the reader to make </t>
    </r>
    <r>
      <rPr>
        <b/>
        <sz val="12"/>
        <color rgb="FF000000"/>
        <rFont val="Calibri"/>
        <family val="2"/>
      </rPr>
      <t>meaning</t>
    </r>
    <r>
      <rPr>
        <sz val="12"/>
        <color rgb="FF000000"/>
        <rFont val="Calibri"/>
        <family val="2"/>
      </rPr>
      <t>. </t>
    </r>
  </si>
  <si>
    <t>4p</t>
  </si>
  <si>
    <r>
      <t xml:space="preserve">There are frequent opportunities to </t>
    </r>
    <r>
      <rPr>
        <b/>
        <sz val="12"/>
        <color rgb="FF000000"/>
        <rFont val="Calibri"/>
        <family val="2"/>
      </rPr>
      <t>encode</t>
    </r>
    <r>
      <rPr>
        <sz val="12"/>
        <color rgb="FF000000"/>
        <rFont val="Calibri"/>
        <family val="2"/>
      </rPr>
      <t xml:space="preserve"> words embedded within phonics lessons. </t>
    </r>
  </si>
  <si>
    <t>4q</t>
  </si>
  <si>
    <r>
      <t xml:space="preserve">Materials include consistent </t>
    </r>
    <r>
      <rPr>
        <b/>
        <sz val="12"/>
        <color rgb="FF000000"/>
        <rFont val="Calibri"/>
        <family val="2"/>
      </rPr>
      <t xml:space="preserve">dictation routines </t>
    </r>
    <r>
      <rPr>
        <sz val="12"/>
        <color rgb="FF000000"/>
        <rFont val="Calibri"/>
        <family val="2"/>
      </rPr>
      <t>at sound, word, and sentence level. </t>
    </r>
  </si>
  <si>
    <t>4r</t>
  </si>
  <si>
    <r>
      <t xml:space="preserve">Multisyllabic word instruction includes explicit and systematic teaching of </t>
    </r>
    <r>
      <rPr>
        <b/>
        <sz val="12"/>
        <color rgb="FF000000"/>
        <rFont val="Calibri"/>
        <family val="2"/>
      </rPr>
      <t>morphology.</t>
    </r>
    <r>
      <rPr>
        <sz val="12"/>
        <color rgb="FF000000"/>
        <rFont val="Calibri"/>
        <family val="2"/>
      </rPr>
      <t> </t>
    </r>
  </si>
  <si>
    <t>4s</t>
  </si>
  <si>
    <r>
      <t xml:space="preserve">Explicit instruction on common </t>
    </r>
    <r>
      <rPr>
        <b/>
        <sz val="12"/>
        <color rgb="FF000000"/>
        <rFont val="Calibri"/>
        <family val="2"/>
      </rPr>
      <t xml:space="preserve">phonics </t>
    </r>
    <r>
      <rPr>
        <sz val="12"/>
        <color rgb="FF000000"/>
        <rFont val="Calibri"/>
        <family val="2"/>
      </rPr>
      <t>principles (e.g., consonant doubling rule, vowel exceptions, soft c/g). </t>
    </r>
  </si>
  <si>
    <t>4t</t>
  </si>
  <si>
    <r>
      <t xml:space="preserve">Materials include guidance for communication with </t>
    </r>
    <r>
      <rPr>
        <b/>
        <sz val="12"/>
        <rFont val="Calibri"/>
        <family val="2"/>
      </rPr>
      <t xml:space="preserve">parents </t>
    </r>
    <r>
      <rPr>
        <sz val="12"/>
        <rFont val="Calibri"/>
        <family val="2"/>
      </rPr>
      <t>and materials for at-home connection. </t>
    </r>
  </si>
  <si>
    <t>4u</t>
  </si>
  <si>
    <t>4v</t>
  </si>
  <si>
    <r>
      <t xml:space="preserve">Materials include tools for tracking and communicating </t>
    </r>
    <r>
      <rPr>
        <b/>
        <sz val="12"/>
        <rFont val="Calibri"/>
        <family val="2"/>
      </rPr>
      <t xml:space="preserve">progress </t>
    </r>
    <r>
      <rPr>
        <sz val="12"/>
        <rFont val="Calibri"/>
        <family val="2"/>
      </rPr>
      <t>within the program. </t>
    </r>
  </si>
  <si>
    <t>4w</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</si>
  <si>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</si>
  <si>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4x</t>
  </si>
  <si>
    <r>
      <t xml:space="preserve">Phonics instruction is linked to </t>
    </r>
    <r>
      <rPr>
        <b/>
        <sz val="12"/>
        <color rgb="FF000000"/>
        <rFont val="Calibri"/>
        <family val="2"/>
      </rPr>
      <t xml:space="preserve">ongoing assessment </t>
    </r>
    <r>
      <rPr>
        <sz val="12"/>
        <color rgb="FF000000"/>
        <rFont val="Calibri"/>
        <family val="2"/>
      </rPr>
      <t>data. </t>
    </r>
  </si>
  <si>
    <t xml:space="preserve">This program does not meet expectations for Phonics and Word Analysis and received a score of 15 out of 24 points. 
The Reading Corps interventions provide a scope and sequence for phonics patterns in the following order: short vowels, blends, digraphs, silent e, common long vowel teams, r-controlled vowels, and other common vowel teams. The program includes phonics tasks that increase in difficulty and provide instructional routines for decoding and encoding practice. For example, the “My turn, Your turn” routine in the Blending Words intervention in the Reading Corps Member Workbook reads “Now it is time to take turns. If I call your name, you say the sounds in the word as I point under them and read the whole word when I slide my finger under the word. Your turn.” There are frequent opportunities to practice phonics skills in aligned decodable text. The decodable texts provided allow the reader to make meaning. In the Repeated Readings with Comprehension Strategies intervention, tutors prompt students with comprehension questions after reading. For example, the tutor script reads, “Tell me (tutor chooses the word ‘who’ or ‘what’) this passage is mostly about?” The program provides guidance on parent communication and precise teacher language for corrective feedback, including standard error corrections scripted as “‘The word is ___. What’s the word?’ Students repeat the word. Tutor says ‘Yes, that word is ____.’”  Phonics instruction is linked to ongoing assessment data, and interventions are changed when indicated by student data. Reading Corps did not receive points in the following areas:  grapheme/phoneme instruction starting with high utility letters; letter formation; explicit teaching of graphemes; teaching of high frequency words; consistent dictation routines at the sound, word, and sentence level; explicit instruction on common phonics principles; and morphology instruction. Explicit teaching of graphemes starting with high utility letters is not found. The order of instruction for graphemes is guided by a letter/sound assessment, and while guidance is provided on how to effectively choose which letters to focus on from this data, an order of instruction for letters is not provided for beginners. The intervention script for the Letter Sound Correspondence Intervention reads, “When I point to the left of a letter, figure out the sounds in your head. When I touch under the letter, say the sound as long as I continue to touch under the letter.” However, explicit teaching of the graphemes themselves including letter formation is not found. High Frequency Words are found within connected texts but not explicitly taught in the program. While sentence reading routines are found in section 6 of the Word Construction intervention, no evidence of sentence dictation is found. Evidence is also not found for explicit instruction of phonics principles. While there are some examples of phonics rules being addressed, such as a passage containing words with soft c, most common phonics rules, including the doubling rule and vowel exceptions, are not explicitly taught in this program. </t>
  </si>
  <si>
    <t>Provider Appeal Notes</t>
  </si>
  <si>
    <t xml:space="preserve">Since 2020-2021, The Literacy Lab has been offering 30 minute sessions to districts in Virginia to support EIRI initiatives that require students identified to receive 150 min/week of intervention services.  Reading Corps interventions are 20 minutes.  The extended 10 minutes has allowed The Literacy lab to incorporate district-driven student literacy needs into our sessions.  The sessions then consist of 20 minutes of the Reading Corps interventions as outlined in the previoulsy subitted materials and an additional 10 minutes of The Literacy Lab content wrapped around those services to provide a robust support to each individual student.  All of our tutors are supported by a highly-qualified coaching specialist.  The coaching specialist collaborates with school staff to identify literacy elements to incorporate into the extended session.  Most often the 30 minute session is needed with students working in the Letter Sound Correspondence, Blending Words, and Word Construction interventions.  The Interrvention Enhancements Guide captures the types of support that Virginia's Literacy Lab tutors are adding to the Reading Corps Intervention model.    4c - Intervention Enhancement Guide p. 7, p. 9 - identifies scope and sequence coaching specialists suggest for tutors to follow when students do not know their letters and sounds.  4f - Intervention Enhancement Guide, p. 5-12 - outlines process for tutors to support students that do not know letter sounds, this process is combined with Reading Corps Letter Sound Correspondence Intervention to ensure students are exposed to the integration of letter names, sounds, and formation.  4g - Intervention Enhancement Guide, p. 7-11 - warm up and close outs are embedded in student work to support the practice of skill offered in Reading Corps Letter Sound Correspondence intervention to ensure students have explicit instruction with unknown letters and letter sounds to best support their ability to practice those graphemes during the intervention block, 4j, 4k, 4l - Intervention Enhancements Guide p. p. 20-21 (instructional process) and p. 22-44 (additional resources) of Intervention Enhancements Guide, paired with Reading Corps Blending Words Intervention.  The Literacy Lab introduces high frequency words to students participating in the Blending Words intervention to ensure practice with both regularly decodable words and irregular words.  As we develop a solid phonics decoding base using our Blending Words Reading Corps intervention, high frequency words are introduced.  Students are taught to use the sounds they know to read regular and irregular high frequency words.  Resources are included to identify a suggested framework for introducing words to complement the decadable words they are learning in the Blending Words Packet (p. 27) and strategies are promoted to ensure students can develop skills for reading regular and irregular words.  Additional practice opportunites are also incorporated to ensure review of learned words are incorporated into the routine and to ensure that high frequency words are both read and written along with regular decodable words.  4q - Intervention Enhancement Guide p. 7 (Daily Sign In/Letter Formation Guidance), p. 8-9  (Extended Practice), p. 10 (Daily Sign In), p. 11 (Close-Out), p. 14 (Daily SIgn In), p. 17 Check Out, p. 21 (Close Out), p. 45 Read-it, Write-it - Frequent and authentic opportunities to read and write letters, sounds, words, and simple sentences are integrated into the beginning and end of interventions to ensure students can apply learning through dictation opportunities.  4r - Intervention Enhancement Guide - p. 43-44, 4s - Intervention Enhancement Guide p. 14-18, The majority of The Literacy Lab's and Reading Corps interventions/enhancements focus on the short vowel words.  The activities outlined on the listed pages support the tutors to ensure instruction is specific and supportive to students learning to pronouce short vowel sounds and consonants clearly and crisply. Coaching specialists train tutors to properly say letter sounds with attention to how the letters are fomed in the mouth.  Tutors correct students who mispronouce sounds by incorporating the schwa sound (ex. "tuh" for /t/).  Additionally, tutors model correct short vowel pronunciation by incorporating how the sound feels in the mouth and demonstrating as outlined on pages 14-15.  </t>
  </si>
  <si>
    <t>Program Review Appeal Response</t>
  </si>
  <si>
    <t xml:space="preserve">With the addition of the Intervention Enhancements Guide, this program meets expectations for Phonics and Word Analysis and received a score of 21 out of 24 total points. The program includes phonics tasks that move from simple to complex, beginning with short vowels, then progressing to blends, digraphs, silent e, common long vowel teams, r-controlled vowels, and other vowel teams. Routines are explicit, include modeling, and provide practice, as evidenced in the sign in, warm up, and extended practice routines found in the Guide (p. 14). According to the Interventions Enhancement Guide (p. 5), Reading Corps includes an Alphabet Letter Names Inventory to provide tutors with baseline information about which letter names have been mastered, versus those that are unmastered. The data from the inventory allows tutors to choose which graphemes to focus on during instruction. In the Letter Name and Formation task found in the Guide (p. 7), tutors guide the student routine: sign in, practice, extended practice. A similar protocol is used to practice letter sounds in Letter-Sound Correspondence Enhancement: Check-In, Warm-Up, Close-Out. High-frequency word instruction includes several routines for both teaching and review and includes explicit teaching of regular and irregular graphemes (Intervention Enhancements Guide, pp. 21-31). The Guide provides frequent opportunities to read words in aligned decodable text, as evidenced in Part 6. Students read sentences that contain words that were built into Parts 2-5 of the lesson. The program includes precise and specific teacher language for providing corrective feedback to students. Protocol scripts are provided, and praise is encouraged within each protocol. One example of a corrective feedback loop can be found in the Reading Corps Materials Workbook (p. 87).  When a student makes an error, the tutor immediately says, “My turn,” demonstrates the correct response, then says “Your turn,” cueing the student to respond with the same word. The program also provides materials for monitoring progress, and instruction is linked to ongoing assessment data. Evidence of assessments can be found in both the Intervention Enhancements Guide (pp. 6-7), as well as in the online Data Management System website used to record and track intervention and assessment data.  
Points were not received in the following areas: explicit teaching of graphemes; explicit, systematic teaching of morphology; and explicit instruction on common phonics principles. While the Intervention Enhancements Guide does provide some guidance in letter name and sound instruction during the Letter-Sound Correspondence Enhancement, the program does not offer explicit instruction for graphemes beyond simple letter sounds such as digraphs, blends, and silent e. The Intervention Enhancements Guide (p. 11) provides a suggested sequence, which does not include explicit teaching of graphemes. Similarly, while multisyllabic word reading is addressed, no evidence of explicit and systematic teaching of morphology is found in the program. While students do encounter rich texts as part of the decodable passages they read, and therefore have opportunities for deciphering meaning of words, the morphology of particular words is not taught. This program does not explicitly teach common phonics principles. The Reading Corps Materials Workbook (pp. 157-161) outlines the phonetic elements taught in the program, all of which focus on blends, digraphs, and long or short vowel sounds. While words containing other common phonics principles may be found in sentences or decodable passages, they are not explicitly taught. </t>
  </si>
  <si>
    <t>Subtotal (24 points max)</t>
  </si>
  <si>
    <t>Intervention Instructional Program Review Rubric for Fluency
Criterion 5: Fluency for Automatic Word Recognition
Submission Information</t>
  </si>
  <si>
    <r>
      <rPr>
        <b/>
        <u/>
        <sz val="12"/>
        <color theme="1"/>
        <rFont val="Calibri (Body)"/>
      </rPr>
      <t>Meets Expectations:</t>
    </r>
    <r>
      <rPr>
        <sz val="12"/>
        <color theme="1"/>
        <rFont val="Calibri (Body)"/>
      </rPr>
      <t xml:space="preserve">  </t>
    </r>
    <r>
      <rPr>
        <sz val="12"/>
        <color theme="1"/>
        <rFont val="Calibri"/>
        <family val="2"/>
        <scheme val="minor"/>
      </rPr>
      <t xml:space="preserve">Indicates the program meets the standard for the indicator based on instructional materials and other evidence submitted by the provider. </t>
    </r>
  </si>
  <si>
    <r>
      <rPr>
        <b/>
        <u/>
        <sz val="12"/>
        <color theme="1"/>
        <rFont val="Calibri (Body)"/>
      </rPr>
      <t>Does Not Meet Expectations:</t>
    </r>
    <r>
      <rPr>
        <sz val="12"/>
        <color theme="1"/>
        <rFont val="Calibri (Body)"/>
      </rPr>
      <t xml:space="preserve">  </t>
    </r>
    <r>
      <rPr>
        <sz val="12"/>
        <color theme="1"/>
        <rFont val="Calibri"/>
        <family val="2"/>
        <scheme val="minor"/>
      </rPr>
      <t xml:space="preserve">Indicates the program does not meet the standard for the indicator (limited or no evidence) based on instructional materials and other evidence submitted by the provider. </t>
    </r>
  </si>
  <si>
    <t>Fluency for Automatic Word Recogntition</t>
  </si>
  <si>
    <t>5a</t>
  </si>
  <si>
    <r>
      <t xml:space="preserve">Fluency practice opportunities align with phonics </t>
    </r>
    <r>
      <rPr>
        <b/>
        <sz val="12"/>
        <color rgb="FF000000"/>
        <rFont val="Calibri"/>
        <family val="2"/>
      </rPr>
      <t>scope and sequence</t>
    </r>
    <r>
      <rPr>
        <sz val="12"/>
        <color rgb="FF000000"/>
        <rFont val="Calibri"/>
        <family val="2"/>
      </rPr>
      <t>. </t>
    </r>
  </si>
  <si>
    <t>5b</t>
  </si>
  <si>
    <r>
      <t xml:space="preserve">Fluency practice opportunities </t>
    </r>
    <r>
      <rPr>
        <b/>
        <sz val="12"/>
        <color rgb="FF000000"/>
        <rFont val="Calibri"/>
        <family val="2"/>
      </rPr>
      <t>increase in difficulty</t>
    </r>
    <r>
      <rPr>
        <sz val="12"/>
        <color rgb="FF000000"/>
        <rFont val="Calibri"/>
        <family val="2"/>
      </rPr>
      <t xml:space="preserve"> from simple to complex. </t>
    </r>
  </si>
  <si>
    <t>5c</t>
  </si>
  <si>
    <r>
      <t xml:space="preserve">Phoneme/grapheme </t>
    </r>
    <r>
      <rPr>
        <sz val="12"/>
        <color rgb="FF000000"/>
        <rFont val="Calibri"/>
        <family val="2"/>
      </rPr>
      <t xml:space="preserve">combinations are practiced to automaticity through frequent and </t>
    </r>
    <r>
      <rPr>
        <b/>
        <sz val="12"/>
        <color rgb="FF000000"/>
        <rFont val="Calibri"/>
        <family val="2"/>
      </rPr>
      <t>cumulative review</t>
    </r>
    <r>
      <rPr>
        <sz val="12"/>
        <color rgb="FF000000"/>
        <rFont val="Calibri"/>
        <family val="2"/>
      </rPr>
      <t>. </t>
    </r>
  </si>
  <si>
    <t>5d</t>
  </si>
  <si>
    <r>
      <t>Materials provide frequent opportunities to engage in practice of learned phonetic elements at</t>
    </r>
    <r>
      <rPr>
        <b/>
        <sz val="12"/>
        <color rgb="FF000000"/>
        <rFont val="Calibri"/>
        <family val="2"/>
      </rPr>
      <t xml:space="preserve"> word level.</t>
    </r>
    <r>
      <rPr>
        <sz val="12"/>
        <color rgb="FF000000"/>
        <rFont val="Calibri"/>
        <family val="2"/>
      </rPr>
      <t> </t>
    </r>
  </si>
  <si>
    <t>5e</t>
  </si>
  <si>
    <r>
      <t xml:space="preserve">Automatic word reading </t>
    </r>
    <r>
      <rPr>
        <sz val="12"/>
        <color rgb="FF000000"/>
        <rFont val="Calibri"/>
        <family val="2"/>
      </rPr>
      <t>is supported through extensive practice of sound-by-sound blending. </t>
    </r>
  </si>
  <si>
    <t>5f</t>
  </si>
  <si>
    <r>
      <t xml:space="preserve">The lesson format includes consistent </t>
    </r>
    <r>
      <rPr>
        <b/>
        <sz val="12"/>
        <color rgb="FF000000"/>
        <rFont val="Calibri"/>
        <family val="2"/>
      </rPr>
      <t>instructional routines</t>
    </r>
    <r>
      <rPr>
        <sz val="12"/>
        <color rgb="FF000000"/>
        <rFont val="Calibri"/>
        <family val="2"/>
      </rPr>
      <t xml:space="preserve"> for explicit instruction, prioritizing practice time.   </t>
    </r>
  </si>
  <si>
    <t>5g</t>
  </si>
  <si>
    <r>
      <t xml:space="preserve">Materials provide frequent opportunities to engage in practice of taught </t>
    </r>
    <r>
      <rPr>
        <b/>
        <sz val="12"/>
        <color rgb="FF000000"/>
        <rFont val="Calibri"/>
        <family val="2"/>
      </rPr>
      <t>irregular words</t>
    </r>
    <r>
      <rPr>
        <sz val="12"/>
        <color rgb="FF000000"/>
        <rFont val="Calibri"/>
        <family val="2"/>
      </rPr>
      <t xml:space="preserve"> within aligned connected text to support automaticity.  </t>
    </r>
  </si>
  <si>
    <t>5h</t>
  </si>
  <si>
    <r>
      <t xml:space="preserve">Materials include instructional routines for </t>
    </r>
    <r>
      <rPr>
        <b/>
        <sz val="12"/>
        <color rgb="FF000000"/>
        <rFont val="Calibri"/>
        <family val="2"/>
      </rPr>
      <t xml:space="preserve">repeated readings </t>
    </r>
    <r>
      <rPr>
        <sz val="12"/>
        <color rgb="FF000000"/>
        <rFont val="Calibri"/>
        <family val="2"/>
      </rPr>
      <t>of connected text.   </t>
    </r>
  </si>
  <si>
    <t>5i</t>
  </si>
  <si>
    <r>
      <t>Connected text increases in difficulty</t>
    </r>
    <r>
      <rPr>
        <sz val="12"/>
        <color rgb="FF000000"/>
        <rFont val="Calibri"/>
        <family val="2"/>
      </rPr>
      <t xml:space="preserve"> from highly decodable to authentic text to be read for meaning.  </t>
    </r>
  </si>
  <si>
    <t>5j</t>
  </si>
  <si>
    <r>
      <rPr>
        <sz val="12"/>
        <color rgb="FF000000"/>
        <rFont val="Calibri"/>
        <family val="2"/>
      </rPr>
      <t xml:space="preserve">Materials contain guidance on using specific strategies for reading with </t>
    </r>
    <r>
      <rPr>
        <b/>
        <sz val="12"/>
        <color rgb="FF000000"/>
        <rFont val="Calibri"/>
        <family val="2"/>
      </rPr>
      <t xml:space="preserve">prosody </t>
    </r>
    <r>
      <rPr>
        <sz val="12"/>
        <color rgb="FF000000"/>
        <rFont val="Calibri"/>
        <family val="2"/>
      </rPr>
      <t>(including expression, phrasing, and pitch). </t>
    </r>
  </si>
  <si>
    <t>5k</t>
  </si>
  <si>
    <r>
      <t xml:space="preserve">Materials embed </t>
    </r>
    <r>
      <rPr>
        <b/>
        <sz val="12"/>
        <color rgb="FF000000"/>
        <rFont val="Calibri"/>
        <family val="2"/>
      </rPr>
      <t>teacher modeling</t>
    </r>
    <r>
      <rPr>
        <sz val="12"/>
        <color rgb="FF000000"/>
        <rFont val="Calibri"/>
        <family val="2"/>
      </rPr>
      <t xml:space="preserve"> of fluent reading. </t>
    </r>
  </si>
  <si>
    <t>5l</t>
  </si>
  <si>
    <r>
      <t xml:space="preserve">The </t>
    </r>
    <r>
      <rPr>
        <b/>
        <sz val="12"/>
        <color rgb="FF000000"/>
        <rFont val="Calibri"/>
        <family val="2"/>
      </rPr>
      <t xml:space="preserve">number </t>
    </r>
    <r>
      <rPr>
        <sz val="12"/>
        <color rgb="FF000000"/>
        <rFont val="Calibri"/>
        <family val="2"/>
      </rPr>
      <t>of connected texts provided is sufficient in providing enough practice to develop automaticity with application of skills. </t>
    </r>
  </si>
  <si>
    <t>5m</t>
  </si>
  <si>
    <r>
      <t xml:space="preserve">The </t>
    </r>
    <r>
      <rPr>
        <b/>
        <sz val="12"/>
        <color rgb="FF000000"/>
        <rFont val="Calibri"/>
        <family val="2"/>
      </rPr>
      <t>variety and complexity</t>
    </r>
    <r>
      <rPr>
        <sz val="12"/>
        <color rgb="FF000000"/>
        <rFont val="Calibri"/>
        <family val="2"/>
      </rPr>
      <t xml:space="preserve"> of connected text is sufficient for reading for meaning.  </t>
    </r>
  </si>
  <si>
    <t>5n</t>
  </si>
  <si>
    <r>
      <rPr>
        <sz val="12"/>
        <color rgb="FF000000"/>
        <rFont val="Calibri"/>
        <family val="2"/>
      </rPr>
      <t xml:space="preserve">Text materials are </t>
    </r>
    <r>
      <rPr>
        <b/>
        <sz val="12"/>
        <color rgb="FF000000"/>
        <rFont val="Calibri"/>
        <family val="2"/>
      </rPr>
      <t xml:space="preserve">inclusive </t>
    </r>
    <r>
      <rPr>
        <sz val="12"/>
        <color rgb="FF000000"/>
        <rFont val="Calibri"/>
        <family val="2"/>
      </rPr>
      <t>and representative of a wide range of culturally diverse backgrounds and experiences. </t>
    </r>
  </si>
  <si>
    <t>5o</t>
  </si>
  <si>
    <r>
      <t xml:space="preserve">Materials provide guidance on providing </t>
    </r>
    <r>
      <rPr>
        <b/>
        <sz val="12"/>
        <color rgb="FF000000"/>
        <rFont val="Calibri"/>
        <family val="2"/>
      </rPr>
      <t>corrective feedback</t>
    </r>
    <r>
      <rPr>
        <sz val="12"/>
        <color rgb="FF000000"/>
        <rFont val="Calibri"/>
        <family val="2"/>
      </rPr>
      <t xml:space="preserve"> to students while reading (confirmations and corrections). </t>
    </r>
  </si>
  <si>
    <t>5p</t>
  </si>
  <si>
    <r>
      <t xml:space="preserve">Materials include tools for </t>
    </r>
    <r>
      <rPr>
        <b/>
        <sz val="12"/>
        <rFont val="Calibri"/>
        <family val="2"/>
      </rPr>
      <t>tracking and communicating</t>
    </r>
    <r>
      <rPr>
        <sz val="12"/>
        <rFont val="Calibri"/>
        <family val="2"/>
      </rPr>
      <t xml:space="preserve"> </t>
    </r>
    <r>
      <rPr>
        <b/>
        <sz val="12"/>
        <rFont val="Calibri"/>
        <family val="2"/>
      </rPr>
      <t xml:space="preserve">progress </t>
    </r>
    <r>
      <rPr>
        <sz val="12"/>
        <rFont val="Calibri"/>
        <family val="2"/>
      </rPr>
      <t>within the program. </t>
    </r>
  </si>
  <si>
    <t>5q</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</si>
  <si>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t>
    </r>
  </si>
  <si>
    <t>5r</t>
  </si>
  <si>
    <r>
      <t xml:space="preserve">Fluency instruction is linked to </t>
    </r>
    <r>
      <rPr>
        <b/>
        <sz val="12"/>
        <color rgb="FF000000"/>
        <rFont val="Calibri"/>
        <family val="2"/>
      </rPr>
      <t xml:space="preserve">ongoing assessment </t>
    </r>
    <r>
      <rPr>
        <sz val="12"/>
        <color rgb="FF000000"/>
        <rFont val="Calibri"/>
        <family val="2"/>
      </rPr>
      <t>data. </t>
    </r>
  </si>
  <si>
    <t>This program meets expectations for Fluency for Automatic Word Recognition and received a score of 16 out of 18 points. 
Reading Corps includes fluency interventions that follow a scope and sequence and increase in difficulty. Interventions allow for extensive practice to support automatic word reading. Guidance is provided on tutor modeling of fluent reading, and there is explicit instruction on reading with prosody. In the Newscaster Intervention in the Member Workbook, passages are read 8 times and follow a gradual release model. While the first read is for student practice with error correction, the 2nd-4th reads in the Newscaster Intervention script reads as follows; “I will read the portion of text now as if I were the newscaster. Your job will be to follow along and track as I read. I will do this three times.” For the 5th-7th reads, the tutor and student read together, and then the student reads independently for the 8th read. Reading Corps interventions are data-driven, and guidance on differentiation and scaffolding is embedded within intervention scripts. The “What If I Don’t See Progress” section provides tutors with common response patterns and how to adjust to meet the needs of students. For example, tutors are advised to “shorten the portion of text” or “provide a motivator for error free reading.” Reading Corps provides guidance on providing corrective feedback to students while reading. The Duet Intervention in the Member Workbook contains precise language for offering student feedback, such as praise that reads, “Nice work! It sounded like you were talking.”  Reading Corps did not receive points in the following areas: frequent opportunities to practice previously taught irregular words or representation of a wide variety of culturally diverse backgrounds and experiences. Although high frequency words are included within the passages in the Student Facing Intervention Materials, explicit instruction of irregular high frequency words is not found. Passages align with phoneme/grapheme instruction and are representative of some experiences and cultures, such as Story 204 which provides practice for the pattern /or/ and begins, “Flor lives in the north where it is cold and dark.” However, passages that represent a wide variety of culturally diverse backgrounds and experiences are not found.</t>
  </si>
  <si>
    <t>Subtotal (18 points max)</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</si>
  <si>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</si>
  <si>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</si>
  <si>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</si>
  <si>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</si>
  <si>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</si>
  <si>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Yes</t>
  </si>
  <si>
    <t>Adobe Acrobat accessibility report indicates shared materials meet accessibility standards.</t>
  </si>
  <si>
    <t>Available in ePUB Format </t>
  </si>
  <si>
    <t>No</t>
  </si>
  <si>
    <t>Accessible Course within an Open Learning Management System (LMS) </t>
  </si>
  <si>
    <t>Accessible Course within another Learning Management System (LMS) </t>
  </si>
  <si>
    <t>Available in an accessible media format and includes alternate text or subtitles </t>
  </si>
  <si>
    <t>Adobe Acrobat accessibility report indicates shared materials meet accessibility standards. Mp4 Webinar has audio and subtitles enabled.</t>
  </si>
  <si>
    <t>Includes alternative text (image) </t>
  </si>
  <si>
    <t>Includes captions and subtitles (video) </t>
  </si>
  <si>
    <t xml:space="preserve">Microsoft Powerpoint subtitles enabled. </t>
  </si>
  <si>
    <t>Includes flash accessibility functions (SWF) </t>
  </si>
  <si>
    <t>Includes functionality that provides accessibility </t>
  </si>
  <si>
    <t>Complies with W3C Recommendations for web page </t>
  </si>
  <si>
    <t>Is a 508 compliant website </t>
  </si>
  <si>
    <t>Google Drive accessibility report indicates 508 compliance.</t>
  </si>
  <si>
    <t>Available in the National Accessible Instructional Materials Standard (NIMAS) Format – Accessible XML </t>
  </si>
  <si>
    <t>Complies with National Center for Accessible Media (NCAM) Guidelines for Movies, Web and Multimedia </t>
  </si>
  <si>
    <t>Other: If the program includes audio/video cassettes, DVD/DVD-ROM or Blue-ray Disk, materials comply with production standards </t>
  </si>
  <si>
    <t>Intervention Program Ratings Summary</t>
  </si>
  <si>
    <t>Intervention instructional programs included in the Recommended Intervention Instructional Program Guide will be sent to the Virginia Department of Education and the Virginia Board of Education for review and approval. Each instruction program will be reviewed individually based on the area(s) of submission  for "essential component for reading."</t>
  </si>
  <si>
    <t xml:space="preserve">Features of Evidence-Based Intervention Instructional Programs  </t>
  </si>
  <si>
    <r>
      <rPr>
        <b/>
        <sz val="12"/>
        <color rgb="FF000000"/>
        <rFont val="Calibri"/>
      </rPr>
      <t>Meets Expectations:</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Does Not Meet Expectations:</t>
    </r>
    <r>
      <rPr>
        <sz val="12"/>
        <color rgb="FF000000"/>
        <rFont val="Calibri"/>
      </rPr>
      <t xml:space="preserve"> 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 </t>
    </r>
  </si>
  <si>
    <t>Section</t>
  </si>
  <si>
    <t>Rating</t>
  </si>
  <si>
    <t>Total Points Available</t>
  </si>
  <si>
    <t>Criteria</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</si>
  <si>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</si>
  <si>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</si>
  <si>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</si>
  <si>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</si>
  <si>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</si>
  <si>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</si>
  <si>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</si>
  <si>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Phonological and Phonemic Awareness</t>
  </si>
  <si>
    <t>out of 14</t>
  </si>
  <si>
    <t>12 - 14 points = Meets Expectations  
0 - 11 points = Does Not Meet Expectations</t>
  </si>
  <si>
    <t>4: Phonics and Word Analysis</t>
  </si>
  <si>
    <t>out of 24</t>
  </si>
  <si>
    <t>20-24 points = Meets Expectations  
0 - 19 points = Does Not Meet Expectations</t>
  </si>
  <si>
    <t>5: Fluency for Automatic Word Recognition</t>
  </si>
  <si>
    <t>out of 18</t>
  </si>
  <si>
    <t>15 - 18 points = Meets Expectations 
0 - 14 points = Does Not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</si>
</sst>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2"/>
      <name val="Calibri"/>
      <family val="2"/>
      <scheme val="minor"/>
    </font>
    <font>
      <sz val="12"/>
      <name val="Calibri"/>
      <family val="2"/>
      <scheme val="minor"/>
    </font>
    <font>
      <u/>
      <sz val="11"/>
      <color theme="10"/>
      <name val="Calibri"/>
      <family val="2"/>
      <scheme val="minor"/>
    </font>
    <font>
      <sz val="12"/>
      <color theme="0"/>
      <name val="Calibri"/>
      <family val="2"/>
      <scheme val="minor"/>
    </font>
    <font>
      <b/>
      <u/>
      <sz val="12"/>
      <color theme="1"/>
      <name val="Calibri (Body)"/>
    </font>
    <font>
      <sz val="12"/>
      <color theme="1"/>
      <name val="Calibri (Body)"/>
    </font>
    <font>
      <b/>
      <sz val="12"/>
      <color theme="1"/>
      <name val="Calibri (Body)"/>
    </font>
    <font>
      <sz val="12"/>
      <name val="Calibri"/>
      <family val="2"/>
    </font>
    <font>
      <b/>
      <sz val="12"/>
      <name val="Calibri"/>
      <family val="2"/>
    </font>
    <font>
      <u/>
      <sz val="12"/>
      <color theme="10"/>
      <name val="Calibri"/>
      <family val="2"/>
      <scheme val="minor"/>
    </font>
    <font>
      <sz val="12"/>
      <name val="Calibri (Body)"/>
    </font>
    <font>
      <sz val="12"/>
      <name val="Arial"/>
      <family val="2"/>
    </font>
    <font>
      <b/>
      <sz val="12"/>
      <color rgb="FF000000"/>
      <name val="Calibri"/>
    </font>
    <font>
      <sz val="12"/>
      <color rgb="FF000000"/>
      <name val="Calibri"/>
    </font>
    <font>
      <sz val="12"/>
      <color theme="1"/>
      <name val="Calibri"/>
      <family val="2"/>
      <scheme val="major"/>
    </font>
    <font>
      <b/>
      <u/>
      <sz val="12"/>
      <color theme="1"/>
      <name val="Calibri"/>
      <family val="2"/>
      <scheme val="major"/>
    </font>
    <font>
      <b/>
      <u/>
      <sz val="12"/>
      <color rgb="FF000000"/>
      <name val="Calibri"/>
      <family val="2"/>
    </font>
  </fonts>
  <fills count="8">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336B87"/>
        <bgColor rgb="FFBFBFBF"/>
      </patternFill>
    </fill>
    <fill>
      <patternFill patternType="solid">
        <fgColor rgb="FFD9EAD3"/>
        <bgColor indexed="64"/>
      </patternFill>
    </fill>
    <fill>
      <patternFill patternType="solid">
        <fgColor rgb="FFA2C9DC"/>
        <bgColor indexed="64"/>
      </patternFill>
    </fill>
    <fill>
      <patternFill patternType="solid">
        <fgColor rgb="FF336B87"/>
        <bgColor rgb="FF000000"/>
      </patternFill>
    </fill>
  </fills>
  <borders count="7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diagonal/>
    </border>
    <border>
      <left/>
      <right/>
      <top/>
      <bottom style="thin">
        <color rgb="FF000000"/>
      </bottom>
      <diagonal/>
    </border>
    <border>
      <left style="thin">
        <color rgb="FF000000"/>
      </left>
      <right/>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12" fillId="0" borderId="0" applyNumberFormat="0" applyFill="0" applyBorder="0" applyAlignment="0" applyProtection="0"/>
  </cellStyleXfs>
  <cellXfs count="244">
    <xf numFmtId="0" fontId="0" fillId="0" borderId="0" xfId="0"/>
    <xf numFmtId="0" fontId="6" fillId="0" borderId="0" xfId="1" applyFont="1" applyAlignment="1">
      <alignment horizontal="left" vertical="center"/>
    </xf>
    <xf numFmtId="0" fontId="7" fillId="0" borderId="0" xfId="1" applyFont="1" applyAlignment="1">
      <alignment vertical="center" wrapText="1"/>
    </xf>
    <xf numFmtId="0" fontId="6" fillId="0" borderId="11" xfId="1" applyFont="1" applyBorder="1" applyAlignment="1">
      <alignment vertical="center" wrapText="1"/>
    </xf>
    <xf numFmtId="0" fontId="7" fillId="0" borderId="1" xfId="1" applyFont="1" applyBorder="1" applyAlignment="1">
      <alignment horizontal="center"/>
    </xf>
    <xf numFmtId="0" fontId="6" fillId="0" borderId="11" xfId="1" applyFont="1" applyBorder="1" applyAlignment="1">
      <alignment vertical="center"/>
    </xf>
    <xf numFmtId="0" fontId="4" fillId="2" borderId="22" xfId="1" applyFont="1" applyFill="1" applyBorder="1" applyAlignment="1">
      <alignment horizontal="center" vertical="center"/>
    </xf>
    <xf numFmtId="0" fontId="4" fillId="2" borderId="22" xfId="1" applyFont="1" applyFill="1" applyBorder="1" applyAlignment="1">
      <alignment horizontal="center" vertical="center" wrapText="1"/>
    </xf>
    <xf numFmtId="0" fontId="6" fillId="0" borderId="2" xfId="1" applyFont="1" applyBorder="1" applyAlignment="1">
      <alignment horizontal="center"/>
    </xf>
    <xf numFmtId="0" fontId="6" fillId="0" borderId="22" xfId="1" applyFont="1" applyBorder="1" applyAlignment="1">
      <alignment horizontal="center" wrapText="1"/>
    </xf>
    <xf numFmtId="0" fontId="6" fillId="5" borderId="11" xfId="1" applyFont="1" applyFill="1" applyBorder="1" applyAlignment="1">
      <alignment vertical="center" wrapText="1"/>
    </xf>
    <xf numFmtId="0" fontId="7" fillId="5" borderId="1" xfId="1" applyFont="1" applyFill="1" applyBorder="1" applyAlignment="1">
      <alignment horizontal="center"/>
    </xf>
    <xf numFmtId="0" fontId="6" fillId="5" borderId="2" xfId="1" applyFont="1" applyFill="1" applyBorder="1" applyAlignment="1">
      <alignment horizontal="center"/>
    </xf>
    <xf numFmtId="0" fontId="6" fillId="5" borderId="22" xfId="1" applyFont="1" applyFill="1" applyBorder="1" applyAlignment="1">
      <alignment horizontal="center" wrapText="1"/>
    </xf>
    <xf numFmtId="0" fontId="11" fillId="0" borderId="22" xfId="0" applyFont="1" applyBorder="1" applyAlignment="1">
      <alignment horizontal="center" vertical="center"/>
    </xf>
    <xf numFmtId="0" fontId="4" fillId="4" borderId="3" xfId="0" applyFont="1" applyFill="1" applyBorder="1" applyAlignment="1">
      <alignment horizontal="center" vertical="center"/>
    </xf>
    <xf numFmtId="0" fontId="2" fillId="0" borderId="0" xfId="0" applyFont="1"/>
    <xf numFmtId="0" fontId="2" fillId="0" borderId="0" xfId="1" applyFont="1" applyAlignment="1">
      <alignment horizontal="center" vertical="center"/>
    </xf>
    <xf numFmtId="0" fontId="10" fillId="6" borderId="1" xfId="1" applyFont="1" applyFill="1" applyBorder="1" applyAlignment="1">
      <alignment horizontal="center" vertical="top" wrapText="1"/>
    </xf>
    <xf numFmtId="0" fontId="10" fillId="6" borderId="53" xfId="1" applyFont="1" applyFill="1" applyBorder="1" applyAlignment="1">
      <alignment horizontal="center" vertical="top"/>
    </xf>
    <xf numFmtId="0" fontId="11" fillId="0" borderId="29" xfId="0" applyFont="1" applyBorder="1" applyAlignment="1">
      <alignment horizontal="center" vertical="center"/>
    </xf>
    <xf numFmtId="0" fontId="13" fillId="0" borderId="0" xfId="0" applyFont="1"/>
    <xf numFmtId="0" fontId="13" fillId="2" borderId="0" xfId="0" applyFont="1" applyFill="1"/>
    <xf numFmtId="0" fontId="2" fillId="0" borderId="0" xfId="1" applyFont="1"/>
    <xf numFmtId="0" fontId="2" fillId="0" borderId="0" xfId="1" applyFont="1" applyAlignment="1">
      <alignment vertical="center"/>
    </xf>
    <xf numFmtId="0" fontId="2" fillId="0" borderId="0" xfId="1" applyFont="1" applyAlignment="1">
      <alignment horizontal="center"/>
    </xf>
    <xf numFmtId="0" fontId="2" fillId="0" borderId="0" xfId="1" applyFont="1" applyAlignment="1">
      <alignment wrapText="1"/>
    </xf>
    <xf numFmtId="0" fontId="2" fillId="0" borderId="0" xfId="1" applyFont="1" applyAlignment="1">
      <alignment vertical="top"/>
    </xf>
    <xf numFmtId="0" fontId="4" fillId="4" borderId="5" xfId="0" applyFont="1" applyFill="1" applyBorder="1" applyAlignment="1">
      <alignment horizontal="center" vertical="center"/>
    </xf>
    <xf numFmtId="0" fontId="6" fillId="0" borderId="0" xfId="0" applyFont="1" applyAlignment="1">
      <alignment horizontal="left" vertical="center" wrapText="1"/>
    </xf>
    <xf numFmtId="0" fontId="4" fillId="4" borderId="4" xfId="0" applyFont="1" applyFill="1" applyBorder="1" applyAlignment="1">
      <alignment horizontal="center" vertical="center"/>
    </xf>
    <xf numFmtId="0" fontId="5" fillId="0" borderId="0" xfId="0" applyFont="1" applyAlignment="1">
      <alignment vertical="center"/>
    </xf>
    <xf numFmtId="0" fontId="2" fillId="0" borderId="0" xfId="1" applyFont="1" applyAlignment="1">
      <alignment vertical="top" wrapText="1"/>
    </xf>
    <xf numFmtId="0" fontId="21" fillId="0" borderId="51" xfId="0" applyFont="1" applyBorder="1" applyAlignment="1">
      <alignment wrapText="1"/>
    </xf>
    <xf numFmtId="0" fontId="21" fillId="0" borderId="4" xfId="0" applyFont="1" applyBorder="1" applyAlignment="1">
      <alignment wrapText="1"/>
    </xf>
    <xf numFmtId="0" fontId="21" fillId="0" borderId="45" xfId="0" applyFont="1" applyBorder="1" applyAlignment="1">
      <alignment wrapText="1"/>
    </xf>
    <xf numFmtId="0" fontId="21" fillId="0" borderId="1" xfId="0" applyFont="1" applyBorder="1" applyAlignment="1">
      <alignment wrapText="1"/>
    </xf>
    <xf numFmtId="0" fontId="21" fillId="0" borderId="47" xfId="0" applyFont="1" applyBorder="1" applyAlignment="1">
      <alignment wrapText="1"/>
    </xf>
    <xf numFmtId="0" fontId="21" fillId="0" borderId="54" xfId="0" applyFont="1" applyBorder="1" applyAlignment="1">
      <alignment wrapText="1"/>
    </xf>
    <xf numFmtId="0" fontId="7" fillId="0" borderId="0" xfId="1" applyFont="1" applyAlignment="1">
      <alignment horizontal="center"/>
    </xf>
    <xf numFmtId="0" fontId="10" fillId="6" borderId="46" xfId="1" applyFont="1" applyFill="1" applyBorder="1" applyAlignment="1">
      <alignment horizontal="center" vertical="top" wrapText="1"/>
    </xf>
    <xf numFmtId="0" fontId="6" fillId="0" borderId="0" xfId="1" applyFont="1" applyAlignment="1">
      <alignment horizontal="center" vertical="center"/>
    </xf>
    <xf numFmtId="0" fontId="7" fillId="0" borderId="0" xfId="1" applyFont="1" applyAlignment="1">
      <alignment horizontal="center" vertical="center" wrapText="1"/>
    </xf>
    <xf numFmtId="0" fontId="11" fillId="0" borderId="52" xfId="1" applyFont="1" applyBorder="1" applyAlignment="1">
      <alignment horizontal="left" vertical="center" wrapText="1"/>
    </xf>
    <xf numFmtId="0" fontId="4" fillId="4" borderId="63" xfId="0" applyFont="1" applyFill="1" applyBorder="1" applyAlignment="1">
      <alignment horizontal="center" vertical="center" wrapText="1"/>
    </xf>
    <xf numFmtId="0" fontId="1" fillId="0" borderId="0" xfId="1" applyFont="1"/>
    <xf numFmtId="0" fontId="1" fillId="0" borderId="0" xfId="1" applyFont="1" applyAlignment="1">
      <alignment horizontal="left" vertical="center" wrapText="1"/>
    </xf>
    <xf numFmtId="0" fontId="1" fillId="0" borderId="0" xfId="1" applyFont="1" applyAlignment="1">
      <alignment horizontal="left" vertical="top" wrapText="1"/>
    </xf>
    <xf numFmtId="0" fontId="1" fillId="0" borderId="31" xfId="1" applyFont="1" applyBorder="1"/>
    <xf numFmtId="0" fontId="1" fillId="0" borderId="0" xfId="1" applyFont="1" applyAlignment="1">
      <alignment vertical="center"/>
    </xf>
    <xf numFmtId="0" fontId="1" fillId="5" borderId="22" xfId="1" applyFont="1" applyFill="1" applyBorder="1" applyAlignment="1">
      <alignment horizontal="center" vertical="center"/>
    </xf>
    <xf numFmtId="0" fontId="1" fillId="0" borderId="22" xfId="1" applyFont="1" applyBorder="1" applyAlignment="1">
      <alignment horizontal="center" vertical="center" wrapText="1"/>
    </xf>
    <xf numFmtId="0" fontId="1" fillId="0" borderId="22" xfId="1" applyFont="1" applyBorder="1" applyAlignment="1">
      <alignment horizontal="center" vertical="center"/>
    </xf>
    <xf numFmtId="0" fontId="1" fillId="0" borderId="32" xfId="1" applyFont="1" applyBorder="1" applyAlignment="1">
      <alignment horizontal="center" vertical="center"/>
    </xf>
    <xf numFmtId="0" fontId="1" fillId="0" borderId="32" xfId="1" applyFont="1" applyBorder="1" applyAlignment="1">
      <alignment horizontal="center" vertical="center" wrapText="1"/>
    </xf>
    <xf numFmtId="0" fontId="1" fillId="0" borderId="0" xfId="1" applyFont="1" applyAlignment="1">
      <alignment horizontal="center" vertical="center"/>
    </xf>
    <xf numFmtId="0" fontId="1" fillId="0" borderId="29" xfId="1"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1" xfId="0" applyFont="1" applyBorder="1" applyAlignment="1">
      <alignment horizontal="center" vertical="center"/>
    </xf>
    <xf numFmtId="0" fontId="1" fillId="0" borderId="49" xfId="1" applyFont="1" applyBorder="1" applyAlignment="1">
      <alignment vertical="center" wrapText="1"/>
    </xf>
    <xf numFmtId="0" fontId="1" fillId="0" borderId="49" xfId="1" applyFont="1" applyBorder="1" applyAlignment="1">
      <alignment horizontal="left" vertical="center" wrapText="1"/>
    </xf>
    <xf numFmtId="0" fontId="1" fillId="0" borderId="62" xfId="0" applyFont="1" applyBorder="1" applyAlignment="1">
      <alignment horizontal="left"/>
    </xf>
    <xf numFmtId="0" fontId="1" fillId="0" borderId="62" xfId="1" applyFont="1" applyBorder="1" applyAlignment="1">
      <alignment horizontal="left" vertical="center" wrapText="1"/>
    </xf>
    <xf numFmtId="0" fontId="1" fillId="0" borderId="49" xfId="1" applyFont="1" applyBorder="1" applyAlignment="1">
      <alignment horizontal="left" vertical="top" wrapText="1"/>
    </xf>
    <xf numFmtId="0" fontId="1" fillId="0" borderId="49" xfId="1" applyFont="1" applyBorder="1" applyAlignment="1">
      <alignment wrapText="1"/>
    </xf>
    <xf numFmtId="0" fontId="1" fillId="0" borderId="50" xfId="1" applyFont="1" applyBorder="1" applyAlignment="1">
      <alignment wrapText="1"/>
    </xf>
    <xf numFmtId="0" fontId="1" fillId="5" borderId="28" xfId="1" applyFont="1" applyFill="1" applyBorder="1" applyAlignment="1">
      <alignment horizontal="center" vertical="center"/>
    </xf>
    <xf numFmtId="0" fontId="1" fillId="0" borderId="28" xfId="1" applyFont="1" applyBorder="1" applyAlignment="1">
      <alignment horizontal="center" vertical="center"/>
    </xf>
    <xf numFmtId="0" fontId="1" fillId="0" borderId="0" xfId="0" applyFont="1"/>
    <xf numFmtId="0" fontId="1" fillId="0" borderId="7" xfId="1" applyFont="1" applyBorder="1" applyAlignment="1">
      <alignment horizontal="left" vertical="top" wrapText="1"/>
    </xf>
    <xf numFmtId="0" fontId="2" fillId="0" borderId="7" xfId="1" applyFont="1" applyBorder="1"/>
    <xf numFmtId="0" fontId="4" fillId="2" borderId="22" xfId="1" applyFont="1" applyFill="1" applyBorder="1" applyAlignment="1">
      <alignment horizontal="center" vertical="top" wrapText="1"/>
    </xf>
    <xf numFmtId="0" fontId="8" fillId="5" borderId="1" xfId="0" applyFont="1" applyFill="1" applyBorder="1" applyAlignment="1">
      <alignment vertical="top" wrapText="1"/>
    </xf>
    <xf numFmtId="0" fontId="17" fillId="0" borderId="1" xfId="0" applyFont="1" applyBorder="1" applyAlignment="1">
      <alignment vertical="top" wrapText="1"/>
    </xf>
    <xf numFmtId="0" fontId="8" fillId="0" borderId="1" xfId="0" applyFont="1" applyBorder="1" applyAlignment="1">
      <alignment vertical="top" wrapText="1"/>
    </xf>
    <xf numFmtId="0" fontId="17" fillId="0" borderId="37" xfId="0" applyFont="1" applyBorder="1" applyAlignment="1">
      <alignment vertical="top" wrapText="1"/>
    </xf>
    <xf numFmtId="0" fontId="5" fillId="0" borderId="32" xfId="1" applyFont="1" applyBorder="1" applyAlignment="1">
      <alignment horizontal="center" vertical="top" wrapText="1"/>
    </xf>
    <xf numFmtId="0" fontId="5" fillId="0" borderId="0" xfId="1" applyFont="1" applyAlignment="1">
      <alignment horizontal="center" vertical="top" wrapText="1"/>
    </xf>
    <xf numFmtId="0" fontId="18" fillId="0" borderId="1" xfId="0" applyFont="1" applyBorder="1" applyAlignment="1">
      <alignment vertical="top" wrapText="1"/>
    </xf>
    <xf numFmtId="0" fontId="5" fillId="0" borderId="22" xfId="1" applyFont="1" applyBorder="1" applyAlignment="1">
      <alignment horizontal="center" vertical="top" wrapText="1"/>
    </xf>
    <xf numFmtId="0" fontId="1" fillId="0" borderId="0" xfId="1" applyFont="1" applyAlignment="1">
      <alignment vertical="top" wrapText="1"/>
    </xf>
    <xf numFmtId="0" fontId="17" fillId="0" borderId="0" xfId="0" applyFont="1" applyBorder="1" applyAlignment="1">
      <alignment vertical="top" wrapText="1"/>
    </xf>
    <xf numFmtId="0" fontId="7" fillId="0" borderId="7" xfId="0" applyFont="1" applyBorder="1" applyAlignment="1">
      <alignment wrapText="1"/>
    </xf>
    <xf numFmtId="0" fontId="1" fillId="0" borderId="7" xfId="1" applyFont="1" applyBorder="1" applyAlignment="1">
      <alignment horizontal="center" vertical="center" wrapText="1"/>
    </xf>
    <xf numFmtId="0" fontId="2" fillId="0" borderId="7" xfId="1" applyFont="1" applyBorder="1" applyAlignment="1">
      <alignment horizontal="center" vertical="center" wrapText="1"/>
    </xf>
    <xf numFmtId="0" fontId="1" fillId="0" borderId="0" xfId="1" applyFont="1" applyBorder="1" applyAlignment="1">
      <alignment horizontal="center" vertical="center"/>
    </xf>
    <xf numFmtId="0" fontId="5" fillId="0" borderId="0" xfId="1" applyFont="1" applyBorder="1" applyAlignment="1">
      <alignment horizontal="center" vertical="top" wrapText="1"/>
    </xf>
    <xf numFmtId="0" fontId="5" fillId="0" borderId="30" xfId="0" applyFont="1" applyBorder="1" applyAlignment="1">
      <alignment horizontal="center" vertical="top" wrapText="1"/>
    </xf>
    <xf numFmtId="0" fontId="1" fillId="0" borderId="0" xfId="0" applyFont="1" applyAlignment="1">
      <alignment vertical="top"/>
    </xf>
    <xf numFmtId="0" fontId="2" fillId="0" borderId="0" xfId="0" applyFont="1" applyAlignment="1">
      <alignment vertical="top"/>
    </xf>
    <xf numFmtId="0" fontId="8" fillId="0" borderId="3" xfId="0" applyFont="1" applyBorder="1" applyAlignment="1">
      <alignment vertical="top" wrapText="1"/>
    </xf>
    <xf numFmtId="0" fontId="4" fillId="2" borderId="65" xfId="1" applyFont="1" applyFill="1" applyBorder="1" applyAlignment="1">
      <alignment horizontal="center" vertical="center" wrapText="1"/>
    </xf>
    <xf numFmtId="0" fontId="1" fillId="0" borderId="66" xfId="0" applyFont="1" applyBorder="1" applyAlignment="1">
      <alignment horizontal="center" vertical="center" wrapText="1"/>
    </xf>
    <xf numFmtId="0" fontId="1" fillId="0" borderId="7" xfId="0" applyFont="1" applyBorder="1" applyAlignment="1">
      <alignment horizontal="center" wrapText="1"/>
    </xf>
    <xf numFmtId="0" fontId="2" fillId="0" borderId="7" xfId="0" applyFont="1" applyBorder="1" applyAlignment="1">
      <alignment horizontal="center" wrapText="1"/>
    </xf>
    <xf numFmtId="0" fontId="9" fillId="0" borderId="1" xfId="0" applyFont="1" applyBorder="1" applyAlignment="1">
      <alignment vertical="top" wrapText="1"/>
    </xf>
    <xf numFmtId="0" fontId="8" fillId="0" borderId="66" xfId="0" applyFont="1" applyBorder="1" applyAlignment="1">
      <alignment vertical="top" wrapText="1"/>
    </xf>
    <xf numFmtId="0" fontId="5" fillId="0" borderId="23" xfId="0" applyFont="1" applyBorder="1" applyAlignment="1">
      <alignment horizontal="center" vertical="top" wrapText="1"/>
    </xf>
    <xf numFmtId="0" fontId="4" fillId="4"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31" xfId="0" applyFont="1" applyBorder="1" applyAlignment="1">
      <alignment horizontal="center" wrapText="1"/>
    </xf>
    <xf numFmtId="0" fontId="2" fillId="0" borderId="31" xfId="0" applyFont="1" applyBorder="1" applyAlignment="1">
      <alignment horizontal="center" wrapText="1"/>
    </xf>
    <xf numFmtId="0" fontId="4" fillId="7" borderId="31" xfId="0" applyFont="1" applyFill="1" applyBorder="1" applyAlignment="1">
      <alignment horizontal="center" vertical="center" wrapText="1"/>
    </xf>
    <xf numFmtId="0" fontId="7" fillId="0" borderId="31" xfId="0" applyFont="1" applyBorder="1"/>
    <xf numFmtId="0" fontId="1" fillId="0" borderId="31" xfId="0" applyFont="1" applyBorder="1"/>
    <xf numFmtId="0" fontId="6" fillId="0" borderId="31" xfId="0" applyFont="1" applyBorder="1" applyAlignment="1">
      <alignment horizontal="left" vertical="top" wrapText="1"/>
    </xf>
    <xf numFmtId="0" fontId="16" fillId="0" borderId="31" xfId="1" applyFont="1" applyBorder="1" applyAlignment="1">
      <alignment horizontal="centerContinuous"/>
    </xf>
    <xf numFmtId="0" fontId="4" fillId="4" borderId="68" xfId="0" applyFont="1" applyFill="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68" xfId="0" applyFont="1" applyBorder="1" applyAlignment="1">
      <alignment horizontal="center" vertical="center" wrapText="1"/>
    </xf>
    <xf numFmtId="0" fontId="2" fillId="0" borderId="31" xfId="0" applyFont="1" applyBorder="1"/>
    <xf numFmtId="0" fontId="11" fillId="0" borderId="1" xfId="0" applyFont="1" applyBorder="1" applyAlignment="1">
      <alignment horizontal="center" vertical="center"/>
    </xf>
    <xf numFmtId="0" fontId="1" fillId="0" borderId="4" xfId="0" applyFont="1" applyBorder="1" applyAlignment="1">
      <alignment horizontal="center" vertical="center"/>
    </xf>
    <xf numFmtId="0" fontId="8" fillId="0" borderId="22" xfId="0" applyFont="1" applyBorder="1" applyAlignment="1">
      <alignment vertical="top" wrapText="1"/>
    </xf>
    <xf numFmtId="0" fontId="9" fillId="0" borderId="22" xfId="0" applyFont="1" applyBorder="1" applyAlignment="1">
      <alignment vertical="top" wrapText="1"/>
    </xf>
    <xf numFmtId="0" fontId="17" fillId="0" borderId="22" xfId="0" applyFont="1" applyBorder="1" applyAlignment="1">
      <alignment vertical="top" wrapText="1"/>
    </xf>
    <xf numFmtId="0" fontId="8" fillId="0" borderId="20" xfId="0" applyFont="1" applyBorder="1" applyAlignment="1">
      <alignment vertical="top" wrapText="1"/>
    </xf>
    <xf numFmtId="0" fontId="1" fillId="0" borderId="7" xfId="1" applyFont="1" applyBorder="1" applyAlignment="1">
      <alignment horizontal="left" vertical="center" wrapText="1"/>
    </xf>
    <xf numFmtId="0" fontId="1" fillId="0" borderId="0" xfId="0" applyFont="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center" wrapText="1"/>
    </xf>
    <xf numFmtId="0" fontId="7" fillId="0" borderId="0" xfId="0" applyFont="1" applyBorder="1" applyAlignment="1">
      <alignment horizontal="left" vertical="top" wrapText="1"/>
    </xf>
    <xf numFmtId="0" fontId="7" fillId="6" borderId="11" xfId="1" applyFont="1" applyFill="1" applyBorder="1" applyAlignment="1">
      <alignment vertical="center" wrapText="1"/>
    </xf>
    <xf numFmtId="0" fontId="7" fillId="6" borderId="1"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7" fillId="6" borderId="72" xfId="1" applyFont="1" applyFill="1" applyBorder="1" applyAlignment="1">
      <alignment horizontal="center" vertical="center" wrapText="1"/>
    </xf>
    <xf numFmtId="0" fontId="5" fillId="6" borderId="73" xfId="1" applyFont="1" applyFill="1" applyBorder="1" applyAlignment="1">
      <alignment horizontal="center" vertical="center"/>
    </xf>
    <xf numFmtId="0" fontId="1" fillId="6" borderId="74" xfId="1" applyFont="1" applyFill="1" applyBorder="1"/>
    <xf numFmtId="0" fontId="2" fillId="6" borderId="74" xfId="1" applyFont="1" applyFill="1" applyBorder="1"/>
    <xf numFmtId="0" fontId="1" fillId="0" borderId="75" xfId="0" applyFont="1" applyBorder="1" applyAlignment="1">
      <alignment horizontal="center" vertical="center" wrapText="1"/>
    </xf>
    <xf numFmtId="0" fontId="5" fillId="0" borderId="76" xfId="0" applyFont="1" applyBorder="1" applyAlignment="1">
      <alignment horizontal="center" vertical="top" wrapText="1"/>
    </xf>
    <xf numFmtId="0" fontId="1" fillId="0" borderId="77" xfId="0" applyFont="1" applyBorder="1" applyAlignment="1">
      <alignment horizontal="center" vertical="center" wrapText="1"/>
    </xf>
    <xf numFmtId="0" fontId="1" fillId="0" borderId="37" xfId="0" applyFont="1" applyBorder="1"/>
    <xf numFmtId="0" fontId="2" fillId="0" borderId="37" xfId="0" applyFont="1" applyBorder="1"/>
    <xf numFmtId="0" fontId="5" fillId="0" borderId="0" xfId="0" applyFont="1" applyBorder="1" applyAlignment="1">
      <alignment horizontal="right" vertical="top" wrapText="1"/>
    </xf>
    <xf numFmtId="0" fontId="1" fillId="0" borderId="0" xfId="0" applyFont="1" applyBorder="1"/>
    <xf numFmtId="0" fontId="2" fillId="0" borderId="0" xfId="0" applyFont="1" applyBorder="1"/>
    <xf numFmtId="0" fontId="4" fillId="4" borderId="78" xfId="0" applyFont="1" applyFill="1" applyBorder="1" applyAlignment="1">
      <alignment horizontal="center" vertical="center"/>
    </xf>
    <xf numFmtId="0" fontId="4" fillId="4" borderId="78" xfId="0" applyFont="1" applyFill="1" applyBorder="1" applyAlignment="1">
      <alignment horizontal="center" vertical="top"/>
    </xf>
    <xf numFmtId="0" fontId="4" fillId="4" borderId="78" xfId="0" applyFont="1" applyFill="1" applyBorder="1" applyAlignment="1">
      <alignment horizontal="center" vertical="center" wrapText="1"/>
    </xf>
    <xf numFmtId="0" fontId="1" fillId="0" borderId="74" xfId="0" applyFont="1" applyBorder="1"/>
    <xf numFmtId="0" fontId="1" fillId="0" borderId="74" xfId="0" applyFont="1" applyBorder="1" applyAlignment="1">
      <alignment vertical="center"/>
    </xf>
    <xf numFmtId="0" fontId="2" fillId="0" borderId="74" xfId="0" applyFont="1" applyBorder="1"/>
    <xf numFmtId="0" fontId="1" fillId="0" borderId="0" xfId="1" applyFont="1" applyAlignment="1">
      <alignment vertical="top"/>
    </xf>
    <xf numFmtId="0" fontId="1" fillId="0" borderId="0" xfId="1" applyFont="1" applyAlignment="1">
      <alignment wrapText="1"/>
    </xf>
    <xf numFmtId="0" fontId="8" fillId="0" borderId="13" xfId="1" applyFont="1" applyBorder="1" applyAlignment="1">
      <alignment vertical="center" wrapText="1"/>
    </xf>
    <xf numFmtId="0" fontId="1" fillId="0" borderId="14" xfId="1" applyFont="1" applyBorder="1" applyAlignment="1">
      <alignment vertical="center" wrapText="1"/>
    </xf>
    <xf numFmtId="0" fontId="1" fillId="0" borderId="15" xfId="1" applyFont="1" applyBorder="1" applyAlignment="1">
      <alignment vertical="center" wrapText="1"/>
    </xf>
    <xf numFmtId="0" fontId="9"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5" xfId="1" applyFont="1" applyBorder="1" applyAlignment="1">
      <alignment horizontal="left" vertical="center" wrapText="1"/>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10" fillId="6" borderId="27" xfId="1" applyFont="1" applyFill="1" applyBorder="1" applyAlignment="1">
      <alignment horizontal="center"/>
    </xf>
    <xf numFmtId="0" fontId="10" fillId="6" borderId="0" xfId="1" applyFont="1" applyFill="1" applyAlignment="1">
      <alignment horizontal="center"/>
    </xf>
    <xf numFmtId="0" fontId="10" fillId="6" borderId="16" xfId="1" applyFont="1" applyFill="1" applyBorder="1" applyAlignment="1">
      <alignment horizontal="center"/>
    </xf>
    <xf numFmtId="0" fontId="10" fillId="6" borderId="17" xfId="1" applyFont="1" applyFill="1" applyBorder="1" applyAlignment="1">
      <alignment horizontal="center" vertical="top"/>
    </xf>
    <xf numFmtId="0" fontId="10" fillId="6" borderId="12" xfId="1" applyFont="1" applyFill="1" applyBorder="1" applyAlignment="1">
      <alignment horizontal="center" vertical="top"/>
    </xf>
    <xf numFmtId="0" fontId="10" fillId="6" borderId="18" xfId="1" applyFont="1" applyFill="1" applyBorder="1" applyAlignment="1">
      <alignment horizontal="center" vertical="top"/>
    </xf>
    <xf numFmtId="0" fontId="8" fillId="0" borderId="13" xfId="1" applyFont="1" applyBorder="1" applyAlignment="1">
      <alignment horizontal="left" vertical="center" wrapText="1"/>
    </xf>
    <xf numFmtId="0" fontId="1" fillId="0" borderId="14" xfId="1" applyFont="1" applyBorder="1" applyAlignment="1">
      <alignment horizontal="left" vertical="center" wrapText="1"/>
    </xf>
    <xf numFmtId="0" fontId="1" fillId="0" borderId="15" xfId="1" applyFont="1" applyBorder="1" applyAlignment="1">
      <alignment horizontal="left" vertical="center" wrapText="1"/>
    </xf>
    <xf numFmtId="0" fontId="4" fillId="7" borderId="1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5" fillId="0" borderId="21" xfId="0" applyFont="1" applyBorder="1" applyAlignment="1"/>
    <xf numFmtId="0" fontId="5" fillId="0" borderId="0" xfId="0" applyFont="1" applyBorder="1" applyAlignment="1"/>
    <xf numFmtId="0" fontId="5" fillId="0" borderId="7" xfId="0" applyFont="1" applyBorder="1" applyAlignment="1"/>
    <xf numFmtId="0" fontId="7" fillId="0" borderId="21" xfId="0" applyFont="1" applyBorder="1" applyAlignment="1">
      <alignment horizontal="left"/>
    </xf>
    <xf numFmtId="0" fontId="7" fillId="0" borderId="0" xfId="0" applyFont="1" applyBorder="1" applyAlignment="1">
      <alignment horizontal="left"/>
    </xf>
    <xf numFmtId="0" fontId="8" fillId="0" borderId="21" xfId="0" applyFont="1" applyBorder="1" applyAlignment="1">
      <alignment horizontal="left" vertical="top" wrapText="1"/>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5" fillId="6" borderId="33" xfId="1" applyFont="1" applyFill="1" applyBorder="1" applyAlignment="1">
      <alignment horizontal="center" vertical="center"/>
    </xf>
    <xf numFmtId="0" fontId="5" fillId="6" borderId="34" xfId="1" applyFont="1" applyFill="1" applyBorder="1" applyAlignment="1">
      <alignment horizontal="center" vertical="center"/>
    </xf>
    <xf numFmtId="0" fontId="5" fillId="6" borderId="35" xfId="1" applyFont="1" applyFill="1" applyBorder="1" applyAlignment="1">
      <alignment horizontal="center" vertical="center"/>
    </xf>
    <xf numFmtId="0" fontId="9" fillId="0" borderId="36"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24" fillId="0" borderId="36" xfId="1" applyFont="1" applyBorder="1" applyAlignment="1">
      <alignment horizontal="left" vertical="top" wrapText="1"/>
    </xf>
    <xf numFmtId="0" fontId="24" fillId="0" borderId="0" xfId="1" applyFont="1" applyBorder="1" applyAlignment="1">
      <alignment horizontal="left" vertical="top" wrapText="1"/>
    </xf>
    <xf numFmtId="0" fontId="24" fillId="0" borderId="7" xfId="1" applyFont="1" applyBorder="1" applyAlignment="1">
      <alignment horizontal="left" vertical="top" wrapText="1"/>
    </xf>
    <xf numFmtId="0" fontId="24" fillId="0" borderId="38" xfId="1" applyFont="1" applyBorder="1" applyAlignment="1">
      <alignment horizontal="left" vertical="top" wrapText="1"/>
    </xf>
    <xf numFmtId="0" fontId="24" fillId="0" borderId="8" xfId="1" applyFont="1" applyBorder="1" applyAlignment="1">
      <alignment horizontal="left" vertical="top" wrapText="1"/>
    </xf>
    <xf numFmtId="0" fontId="24" fillId="0" borderId="6" xfId="1" applyFont="1" applyBorder="1" applyAlignment="1">
      <alignment horizontal="left" vertical="top" wrapText="1"/>
    </xf>
    <xf numFmtId="0" fontId="1" fillId="0" borderId="20" xfId="1" applyFont="1" applyBorder="1" applyAlignment="1">
      <alignment horizontal="left" vertical="center" wrapText="1"/>
    </xf>
    <xf numFmtId="0" fontId="1" fillId="0" borderId="7" xfId="1" applyFont="1" applyBorder="1" applyAlignment="1">
      <alignment horizontal="left" vertical="center" wrapText="1"/>
    </xf>
    <xf numFmtId="0" fontId="9" fillId="0" borderId="21" xfId="0" applyFont="1" applyBorder="1" applyAlignment="1">
      <alignment horizontal="left" vertical="top" wrapText="1"/>
    </xf>
    <xf numFmtId="0" fontId="7" fillId="0" borderId="21" xfId="0" applyFont="1" applyBorder="1" applyAlignment="1"/>
    <xf numFmtId="0" fontId="7" fillId="0" borderId="0" xfId="0" applyFont="1" applyBorder="1" applyAlignment="1"/>
    <xf numFmtId="0" fontId="7" fillId="0" borderId="7" xfId="0" applyFont="1" applyBorder="1" applyAlignment="1"/>
    <xf numFmtId="0" fontId="7" fillId="0" borderId="0" xfId="0" applyFont="1" applyAlignment="1">
      <alignment horizontal="left" vertical="top" wrapText="1"/>
    </xf>
    <xf numFmtId="0" fontId="8" fillId="0" borderId="36" xfId="0" applyFont="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xf numFmtId="0" fontId="1"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xf numFmtId="0" fontId="7" fillId="0" borderId="0" xfId="0" applyFont="1" applyBorder="1" applyAlignment="1">
      <alignment horizontal="left" vertical="top" wrapText="1"/>
    </xf>
    <xf numFmtId="0" fontId="7" fillId="0" borderId="31" xfId="0" applyFont="1" applyBorder="1" applyAlignment="1">
      <alignment horizontal="left" vertical="top" wrapText="1"/>
    </xf>
    <xf numFmtId="0" fontId="1" fillId="0" borderId="36" xfId="1" applyFont="1" applyBorder="1" applyAlignment="1">
      <alignment horizontal="left" vertical="top" wrapText="1"/>
    </xf>
    <xf numFmtId="0" fontId="1" fillId="0" borderId="0" xfId="1" applyFont="1" applyBorder="1" applyAlignment="1">
      <alignment horizontal="left" vertical="top" wrapText="1"/>
    </xf>
    <xf numFmtId="0" fontId="1" fillId="0" borderId="31" xfId="1" applyFont="1" applyBorder="1" applyAlignment="1">
      <alignment horizontal="left" vertical="top" wrapText="1"/>
    </xf>
    <xf numFmtId="0" fontId="5" fillId="0" borderId="31" xfId="0" applyFont="1" applyBorder="1" applyAlignment="1"/>
    <xf numFmtId="0" fontId="1" fillId="0" borderId="31" xfId="0" applyFont="1" applyBorder="1" applyAlignment="1">
      <alignment horizontal="left" vertical="top" wrapText="1"/>
    </xf>
    <xf numFmtId="0" fontId="4" fillId="7" borderId="71" xfId="0" applyFont="1" applyFill="1" applyBorder="1" applyAlignment="1">
      <alignment horizontal="center" vertical="center" wrapText="1"/>
    </xf>
    <xf numFmtId="0" fontId="7" fillId="0" borderId="31" xfId="0" applyFont="1" applyBorder="1" applyAlignment="1">
      <alignment horizontal="left" vertical="center" wrapText="1"/>
    </xf>
    <xf numFmtId="0" fontId="7" fillId="0" borderId="31" xfId="0" applyFont="1" applyBorder="1" applyAlignment="1"/>
    <xf numFmtId="0" fontId="4" fillId="2" borderId="39" xfId="1" applyFont="1" applyFill="1" applyBorder="1" applyAlignment="1">
      <alignment horizontal="center" vertical="center"/>
    </xf>
    <xf numFmtId="0" fontId="4" fillId="2" borderId="48" xfId="1" applyFont="1" applyFill="1" applyBorder="1" applyAlignment="1">
      <alignment horizontal="center" vertical="center"/>
    </xf>
    <xf numFmtId="0" fontId="4" fillId="2" borderId="40" xfId="1" applyFont="1" applyFill="1" applyBorder="1" applyAlignment="1">
      <alignment horizontal="center" vertical="center"/>
    </xf>
    <xf numFmtId="0" fontId="10" fillId="6" borderId="41" xfId="1" applyFont="1" applyFill="1" applyBorder="1" applyAlignment="1">
      <alignment horizontal="center"/>
    </xf>
    <xf numFmtId="0" fontId="10" fillId="6" borderId="9" xfId="1" applyFont="1" applyFill="1" applyBorder="1" applyAlignment="1">
      <alignment horizontal="center"/>
    </xf>
    <xf numFmtId="0" fontId="10" fillId="6" borderId="42" xfId="1" applyFont="1" applyFill="1" applyBorder="1" applyAlignment="1">
      <alignment horizontal="center"/>
    </xf>
    <xf numFmtId="0" fontId="10" fillId="6" borderId="43" xfId="1" applyFont="1" applyFill="1" applyBorder="1" applyAlignment="1">
      <alignment horizontal="center" vertical="top"/>
    </xf>
    <xf numFmtId="0" fontId="10" fillId="6" borderId="0" xfId="1" applyFont="1" applyFill="1" applyAlignment="1">
      <alignment horizontal="center" vertical="top"/>
    </xf>
    <xf numFmtId="0" fontId="10" fillId="6" borderId="44" xfId="1" applyFont="1" applyFill="1" applyBorder="1" applyAlignment="1">
      <alignment horizontal="center" vertical="top"/>
    </xf>
    <xf numFmtId="0" fontId="19" fillId="0" borderId="51" xfId="2" applyFont="1" applyFill="1" applyBorder="1" applyAlignment="1">
      <alignment horizontal="left" vertical="top" wrapText="1"/>
    </xf>
    <xf numFmtId="0" fontId="19" fillId="0" borderId="37" xfId="2" applyFont="1" applyFill="1" applyBorder="1" applyAlignment="1">
      <alignment horizontal="left" vertical="top" wrapText="1"/>
    </xf>
    <xf numFmtId="0" fontId="19" fillId="0" borderId="52" xfId="2" applyFont="1" applyFill="1" applyBorder="1" applyAlignment="1">
      <alignment horizontal="left" vertical="top" wrapText="1"/>
    </xf>
    <xf numFmtId="0" fontId="22" fillId="0" borderId="27" xfId="1" applyFont="1" applyBorder="1" applyAlignment="1">
      <alignment vertical="top" wrapText="1"/>
    </xf>
    <xf numFmtId="0" fontId="6" fillId="0" borderId="0" xfId="1" applyFont="1" applyAlignment="1">
      <alignment vertical="top" wrapText="1"/>
    </xf>
    <xf numFmtId="0" fontId="6" fillId="0" borderId="16" xfId="1" applyFont="1" applyBorder="1" applyAlignment="1">
      <alignment vertical="top" wrapText="1"/>
    </xf>
    <xf numFmtId="0" fontId="4" fillId="3" borderId="55" xfId="1" applyFont="1" applyFill="1" applyBorder="1" applyAlignment="1">
      <alignment horizontal="center" vertical="center"/>
    </xf>
    <xf numFmtId="0" fontId="4" fillId="3" borderId="56" xfId="1" applyFont="1" applyFill="1" applyBorder="1" applyAlignment="1">
      <alignment horizontal="center" vertical="center"/>
    </xf>
    <xf numFmtId="0" fontId="4" fillId="3" borderId="57" xfId="1" applyFont="1" applyFill="1" applyBorder="1" applyAlignment="1">
      <alignment horizontal="center" vertical="center"/>
    </xf>
    <xf numFmtId="0" fontId="8" fillId="0" borderId="58" xfId="1" applyFont="1" applyBorder="1" applyAlignment="1">
      <alignment vertical="center" wrapText="1"/>
    </xf>
    <xf numFmtId="0" fontId="6" fillId="0" borderId="10" xfId="1" applyFont="1" applyBorder="1" applyAlignment="1">
      <alignment vertical="center" wrapText="1"/>
    </xf>
    <xf numFmtId="0" fontId="6" fillId="0" borderId="59" xfId="1" applyFont="1" applyBorder="1" applyAlignment="1">
      <alignment vertical="center" wrapText="1"/>
    </xf>
    <xf numFmtId="0" fontId="4" fillId="3" borderId="60" xfId="1" applyFont="1" applyFill="1" applyBorder="1" applyAlignment="1">
      <alignment vertical="center"/>
    </xf>
    <xf numFmtId="0" fontId="4" fillId="3" borderId="9" xfId="1" applyFont="1" applyFill="1" applyBorder="1" applyAlignment="1">
      <alignment vertical="center"/>
    </xf>
    <xf numFmtId="0" fontId="4" fillId="3" borderId="61" xfId="1" applyFont="1" applyFill="1" applyBorder="1" applyAlignment="1">
      <alignment vertical="center"/>
    </xf>
  </cellXfs>
  <cellStyles count="3">
    <cellStyle name="Hyperlink" xfId="2" builtinId="8"/>
    <cellStyle name="Normal" xfId="0" builtinId="0"/>
    <cellStyle name="Normal 2" xfId="1" xr:uid="{AD27FF71-AD38-5747-ACE6-B92FDD21DBA8}"/>
  </cellStyles>
  <dxfs count="1">
    <dxf>
      <font>
        <color rgb="FF000000"/>
      </font>
      <fill>
        <patternFill patternType="solid">
          <bgColor rgb="FFFFF2CC"/>
        </patternFill>
      </fill>
    </dxf>
  </dxfs>
  <tableStyles count="0" defaultTableStyle="TableStyleMedium2" defaultPivotStyle="PivotStyleLight16"/>
  <colors>
    <mruColors>
      <color rgb="FFA2C9DC"/>
      <color rgb="FFD9EAD3"/>
      <color rgb="FF336B87"/>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3"/>
  <sheetViews>
    <sheetView showGridLines="0" topLeftCell="A5" workbookViewId="0">
      <selection activeCell="A5" sqref="A5"/>
    </sheetView>
  </sheetViews>
  <sheetFormatPr defaultColWidth="0" defaultRowHeight="15.6" zeroHeight="1"/>
  <cols>
    <col min="1" max="14" width="8.85546875" style="23" customWidth="1"/>
    <col min="15" max="15" width="8.85546875" style="74" customWidth="1"/>
    <col min="16" max="16384" width="8.85546875" style="23" hidden="1"/>
  </cols>
  <sheetData>
    <row r="1" spans="1:15" s="24" customFormat="1" ht="30" customHeight="1">
      <c r="A1" s="158" t="s">
        <v>0</v>
      </c>
      <c r="B1" s="159"/>
      <c r="C1" s="159"/>
      <c r="D1" s="159"/>
      <c r="E1" s="159"/>
      <c r="F1" s="159"/>
      <c r="G1" s="159"/>
      <c r="H1" s="159"/>
      <c r="I1" s="159"/>
      <c r="J1" s="159"/>
      <c r="K1" s="159"/>
      <c r="L1" s="159"/>
      <c r="M1" s="159"/>
      <c r="N1" s="159"/>
      <c r="O1" s="160"/>
    </row>
    <row r="2" spans="1:15" ht="20.100000000000001" customHeight="1">
      <c r="A2" s="161" t="s">
        <v>1</v>
      </c>
      <c r="B2" s="162"/>
      <c r="C2" s="162"/>
      <c r="D2" s="162"/>
      <c r="E2" s="162"/>
      <c r="F2" s="162"/>
      <c r="G2" s="162"/>
      <c r="H2" s="162"/>
      <c r="I2" s="162"/>
      <c r="J2" s="162"/>
      <c r="K2" s="162"/>
      <c r="L2" s="162"/>
      <c r="M2" s="162"/>
      <c r="N2" s="162"/>
      <c r="O2" s="163"/>
    </row>
    <row r="3" spans="1:15" s="27" customFormat="1" ht="20.100000000000001" customHeight="1" thickBot="1">
      <c r="A3" s="164" t="s">
        <v>2</v>
      </c>
      <c r="B3" s="165"/>
      <c r="C3" s="165"/>
      <c r="D3" s="165"/>
      <c r="E3" s="165"/>
      <c r="F3" s="165"/>
      <c r="G3" s="165"/>
      <c r="H3" s="165"/>
      <c r="I3" s="165"/>
      <c r="J3" s="165"/>
      <c r="K3" s="165"/>
      <c r="L3" s="165"/>
      <c r="M3" s="165"/>
      <c r="N3" s="165"/>
      <c r="O3" s="166"/>
    </row>
    <row r="4" spans="1:15" s="27" customFormat="1" ht="78.75" customHeight="1" thickBot="1">
      <c r="A4" s="155" t="s">
        <v>3</v>
      </c>
      <c r="B4" s="156"/>
      <c r="C4" s="156"/>
      <c r="D4" s="156"/>
      <c r="E4" s="156"/>
      <c r="F4" s="156"/>
      <c r="G4" s="156"/>
      <c r="H4" s="156"/>
      <c r="I4" s="156"/>
      <c r="J4" s="156"/>
      <c r="K4" s="156"/>
      <c r="L4" s="156"/>
      <c r="M4" s="156"/>
      <c r="N4" s="156"/>
      <c r="O4" s="157"/>
    </row>
    <row r="5" spans="1:15" ht="323.25" customHeight="1" thickBot="1">
      <c r="A5" s="152" t="s">
        <v>4</v>
      </c>
      <c r="B5" s="153"/>
      <c r="C5" s="153"/>
      <c r="D5" s="153"/>
      <c r="E5" s="153"/>
      <c r="F5" s="153"/>
      <c r="G5" s="153"/>
      <c r="H5" s="153"/>
      <c r="I5" s="153"/>
      <c r="J5" s="153"/>
      <c r="K5" s="153"/>
      <c r="L5" s="153"/>
      <c r="M5" s="153"/>
      <c r="N5" s="153"/>
      <c r="O5" s="154"/>
    </row>
    <row r="6" spans="1:15" ht="66" customHeight="1" thickBot="1">
      <c r="A6" s="167" t="s">
        <v>5</v>
      </c>
      <c r="B6" s="168"/>
      <c r="C6" s="168"/>
      <c r="D6" s="168"/>
      <c r="E6" s="168"/>
      <c r="F6" s="168"/>
      <c r="G6" s="168"/>
      <c r="H6" s="168"/>
      <c r="I6" s="168"/>
      <c r="J6" s="168"/>
      <c r="K6" s="168"/>
      <c r="L6" s="168"/>
      <c r="M6" s="168"/>
      <c r="N6" s="168"/>
      <c r="O6" s="169"/>
    </row>
    <row r="7" spans="1:15" ht="44.25" customHeight="1" thickBot="1">
      <c r="A7" s="152" t="s">
        <v>6</v>
      </c>
      <c r="B7" s="153"/>
      <c r="C7" s="153"/>
      <c r="D7" s="153"/>
      <c r="E7" s="153"/>
      <c r="F7" s="153"/>
      <c r="G7" s="153"/>
      <c r="H7" s="153"/>
      <c r="I7" s="153"/>
      <c r="J7" s="153"/>
      <c r="K7" s="153"/>
      <c r="L7" s="153"/>
      <c r="M7" s="153"/>
      <c r="N7" s="153"/>
      <c r="O7" s="154"/>
    </row>
    <row r="8" spans="1:15" hidden="1">
      <c r="A8" s="46"/>
      <c r="B8" s="46"/>
      <c r="C8" s="46"/>
      <c r="D8" s="46"/>
      <c r="E8" s="46"/>
      <c r="F8" s="46"/>
      <c r="G8" s="46"/>
      <c r="H8" s="46"/>
      <c r="I8" s="46"/>
      <c r="J8" s="46"/>
      <c r="K8" s="46"/>
      <c r="L8" s="46"/>
      <c r="M8" s="46"/>
      <c r="N8" s="46"/>
      <c r="O8" s="124"/>
    </row>
    <row r="9" spans="1:15" hidden="1">
      <c r="A9" s="46"/>
      <c r="B9" s="46"/>
      <c r="C9" s="46"/>
      <c r="D9" s="46"/>
      <c r="E9" s="46"/>
      <c r="F9" s="46"/>
      <c r="G9" s="46"/>
      <c r="H9" s="46"/>
      <c r="I9" s="46"/>
      <c r="J9" s="46"/>
      <c r="K9" s="46"/>
      <c r="L9" s="46"/>
      <c r="M9" s="46"/>
      <c r="N9" s="46"/>
      <c r="O9" s="124"/>
    </row>
    <row r="10" spans="1:15" hidden="1">
      <c r="A10" s="46"/>
      <c r="B10" s="46"/>
      <c r="C10" s="46"/>
      <c r="D10" s="46"/>
      <c r="E10" s="46"/>
      <c r="F10" s="46"/>
      <c r="G10" s="46"/>
      <c r="H10" s="46"/>
      <c r="I10" s="46"/>
      <c r="J10" s="46"/>
      <c r="K10" s="46"/>
      <c r="L10" s="46"/>
      <c r="M10" s="46"/>
      <c r="N10" s="46"/>
      <c r="O10" s="124"/>
    </row>
    <row r="11" spans="1:15" hidden="1">
      <c r="A11" s="46"/>
      <c r="B11" s="46"/>
      <c r="C11" s="46"/>
      <c r="D11" s="46"/>
      <c r="E11" s="46"/>
      <c r="F11" s="46"/>
      <c r="G11" s="46"/>
      <c r="H11" s="46"/>
      <c r="I11" s="46"/>
      <c r="J11" s="46"/>
      <c r="K11" s="46"/>
      <c r="L11" s="46"/>
      <c r="M11" s="46"/>
      <c r="N11" s="46"/>
      <c r="O11" s="124"/>
    </row>
    <row r="12" spans="1:15" hidden="1">
      <c r="A12" s="47"/>
      <c r="B12" s="47"/>
      <c r="C12" s="47"/>
      <c r="D12" s="47"/>
      <c r="E12" s="47"/>
      <c r="F12" s="47"/>
      <c r="G12" s="47"/>
      <c r="H12" s="47"/>
      <c r="I12" s="47"/>
      <c r="J12" s="47"/>
      <c r="K12" s="47"/>
      <c r="L12" s="47"/>
      <c r="M12" s="47"/>
      <c r="N12" s="47"/>
      <c r="O12" s="73"/>
    </row>
    <row r="13" spans="1:15" hidden="1">
      <c r="A13" s="47"/>
      <c r="B13" s="47"/>
      <c r="C13" s="47"/>
      <c r="D13" s="47"/>
      <c r="E13" s="47"/>
      <c r="F13" s="47"/>
      <c r="G13" s="47"/>
      <c r="H13" s="47"/>
      <c r="I13" s="47"/>
      <c r="J13" s="47"/>
      <c r="K13" s="47"/>
      <c r="L13" s="47"/>
      <c r="M13" s="47"/>
      <c r="N13" s="47"/>
      <c r="O13" s="73"/>
    </row>
  </sheetData>
  <mergeCells count="7">
    <mergeCell ref="A7:O7"/>
    <mergeCell ref="A4:O4"/>
    <mergeCell ref="A1:O1"/>
    <mergeCell ref="A2:O2"/>
    <mergeCell ref="A3:O3"/>
    <mergeCell ref="A5:O5"/>
    <mergeCell ref="A6:O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I41"/>
  <sheetViews>
    <sheetView showGridLines="0" zoomScaleNormal="100" workbookViewId="0">
      <selection activeCell="B39" sqref="B39"/>
    </sheetView>
  </sheetViews>
  <sheetFormatPr defaultColWidth="0" defaultRowHeight="15.6" zeroHeight="1"/>
  <cols>
    <col min="1" max="1" width="16.42578125" style="17" customWidth="1"/>
    <col min="2" max="2" width="93.28515625" style="32" customWidth="1"/>
    <col min="3" max="3" width="25.85546875" style="88" customWidth="1"/>
    <col min="4" max="8" width="8.85546875" style="23" hidden="1" customWidth="1"/>
    <col min="9" max="9" width="0" style="23" hidden="1" customWidth="1"/>
    <col min="10" max="16384" width="8.85546875" style="23" hidden="1"/>
  </cols>
  <sheetData>
    <row r="1" spans="1:3" s="22" customFormat="1" ht="39.950000000000003" customHeight="1">
      <c r="A1" s="170" t="s">
        <v>7</v>
      </c>
      <c r="B1" s="171"/>
      <c r="C1" s="172"/>
    </row>
    <row r="2" spans="1:3" s="16" customFormat="1">
      <c r="A2" s="173" t="s">
        <v>8</v>
      </c>
      <c r="B2" s="174"/>
      <c r="C2" s="175"/>
    </row>
    <row r="3" spans="1:3" s="16" customFormat="1">
      <c r="A3" s="179" t="s">
        <v>9</v>
      </c>
      <c r="B3" s="180"/>
      <c r="C3" s="86"/>
    </row>
    <row r="4" spans="1:3" s="16" customFormat="1">
      <c r="A4" s="179" t="s">
        <v>10</v>
      </c>
      <c r="B4" s="180"/>
      <c r="C4" s="86"/>
    </row>
    <row r="5" spans="1:3" s="16" customFormat="1">
      <c r="A5" s="179" t="s">
        <v>11</v>
      </c>
      <c r="B5" s="180"/>
      <c r="C5" s="86"/>
    </row>
    <row r="6" spans="1:3" s="16" customFormat="1">
      <c r="A6" s="176" t="s">
        <v>12</v>
      </c>
      <c r="B6" s="177"/>
      <c r="C6" s="178"/>
    </row>
    <row r="7" spans="1:3" s="16" customFormat="1" ht="44.45" customHeight="1">
      <c r="A7" s="181" t="s">
        <v>13</v>
      </c>
      <c r="B7" s="182"/>
      <c r="C7" s="183"/>
    </row>
    <row r="8" spans="1:3" ht="33" customHeight="1">
      <c r="A8" s="187" t="s">
        <v>14</v>
      </c>
      <c r="B8" s="188"/>
      <c r="C8" s="189"/>
    </row>
    <row r="9" spans="1:3" ht="30.95" customHeight="1">
      <c r="A9" s="190" t="s">
        <v>15</v>
      </c>
      <c r="B9" s="191"/>
      <c r="C9" s="192"/>
    </row>
    <row r="10" spans="1:3" ht="33" customHeight="1">
      <c r="A10" s="193" t="s">
        <v>16</v>
      </c>
      <c r="B10" s="194"/>
      <c r="C10" s="195"/>
    </row>
    <row r="11" spans="1:3">
      <c r="A11" s="6" t="s">
        <v>17</v>
      </c>
      <c r="B11" s="75" t="s">
        <v>18</v>
      </c>
      <c r="C11" s="7" t="s">
        <v>19</v>
      </c>
    </row>
    <row r="12" spans="1:3" s="24" customFormat="1" ht="51.95" customHeight="1">
      <c r="A12" s="50" t="s">
        <v>20</v>
      </c>
      <c r="B12" s="76" t="s">
        <v>21</v>
      </c>
      <c r="C12" s="51" t="s">
        <v>22</v>
      </c>
    </row>
    <row r="13" spans="1:3" s="24" customFormat="1" ht="30.95">
      <c r="A13" s="52" t="s">
        <v>23</v>
      </c>
      <c r="B13" s="77" t="s">
        <v>24</v>
      </c>
      <c r="C13" s="51" t="s">
        <v>22</v>
      </c>
    </row>
    <row r="14" spans="1:3" s="24" customFormat="1" ht="30.95">
      <c r="A14" s="52" t="s">
        <v>25</v>
      </c>
      <c r="B14" s="77" t="s">
        <v>26</v>
      </c>
      <c r="C14" s="51" t="s">
        <v>22</v>
      </c>
    </row>
    <row r="15" spans="1:3" s="24" customFormat="1" ht="30.95">
      <c r="A15" s="52" t="s">
        <v>27</v>
      </c>
      <c r="B15" s="77" t="s">
        <v>28</v>
      </c>
      <c r="C15" s="51" t="s">
        <v>22</v>
      </c>
    </row>
    <row r="16" spans="1:3" s="24" customFormat="1" ht="30.95">
      <c r="A16" s="52" t="s">
        <v>29</v>
      </c>
      <c r="B16" s="78" t="s">
        <v>30</v>
      </c>
      <c r="C16" s="51" t="s">
        <v>22</v>
      </c>
    </row>
    <row r="17" spans="1:3" s="24" customFormat="1" ht="46.5">
      <c r="A17" s="52" t="s">
        <v>31</v>
      </c>
      <c r="B17" s="77" t="s">
        <v>32</v>
      </c>
      <c r="C17" s="51" t="s">
        <v>22</v>
      </c>
    </row>
    <row r="18" spans="1:3" s="24" customFormat="1" ht="30.95">
      <c r="A18" s="52" t="s">
        <v>33</v>
      </c>
      <c r="B18" s="77" t="s">
        <v>34</v>
      </c>
      <c r="C18" s="51" t="s">
        <v>22</v>
      </c>
    </row>
    <row r="19" spans="1:3" s="24" customFormat="1" ht="30.95">
      <c r="A19" s="52" t="s">
        <v>35</v>
      </c>
      <c r="B19" s="77" t="s">
        <v>36</v>
      </c>
      <c r="C19" s="51" t="s">
        <v>22</v>
      </c>
    </row>
    <row r="20" spans="1:3" s="24" customFormat="1" ht="30.95">
      <c r="A20" s="52" t="s">
        <v>37</v>
      </c>
      <c r="B20" s="77" t="s">
        <v>38</v>
      </c>
      <c r="C20" s="51" t="s">
        <v>22</v>
      </c>
    </row>
    <row r="21" spans="1:3" s="24" customFormat="1" ht="30.95">
      <c r="A21" s="52" t="s">
        <v>39</v>
      </c>
      <c r="B21" s="78" t="s">
        <v>40</v>
      </c>
      <c r="C21" s="51" t="s">
        <v>22</v>
      </c>
    </row>
    <row r="22" spans="1:3" s="24" customFormat="1" ht="30.95">
      <c r="A22" s="52" t="s">
        <v>41</v>
      </c>
      <c r="B22" s="77" t="s">
        <v>42</v>
      </c>
      <c r="C22" s="51" t="s">
        <v>22</v>
      </c>
    </row>
    <row r="23" spans="1:3" s="24" customFormat="1" ht="321.60000000000002" customHeight="1">
      <c r="A23" s="56" t="s">
        <v>43</v>
      </c>
      <c r="B23" s="79" t="s">
        <v>44</v>
      </c>
      <c r="C23" s="51" t="s">
        <v>45</v>
      </c>
    </row>
    <row r="24" spans="1:3">
      <c r="A24" s="53"/>
      <c r="B24" s="80" t="s">
        <v>46</v>
      </c>
      <c r="C24" s="54">
        <f>11-(COUNTIF(C12:C22,"does not meet expectations - 0 points"))</f>
        <v>11</v>
      </c>
    </row>
    <row r="25" spans="1:3">
      <c r="A25" s="89"/>
      <c r="B25" s="90"/>
      <c r="C25" s="87"/>
    </row>
    <row r="26" spans="1:3">
      <c r="A26" s="55"/>
      <c r="B26" s="81"/>
      <c r="C26" s="87"/>
    </row>
    <row r="27" spans="1:3">
      <c r="A27" s="184" t="s">
        <v>47</v>
      </c>
      <c r="B27" s="185"/>
      <c r="C27" s="186"/>
    </row>
    <row r="28" spans="1:3" s="17" customFormat="1">
      <c r="A28" s="6" t="s">
        <v>17</v>
      </c>
      <c r="B28" s="75" t="s">
        <v>48</v>
      </c>
      <c r="C28" s="7" t="s">
        <v>19</v>
      </c>
    </row>
    <row r="29" spans="1:3" ht="30.95">
      <c r="A29" s="52" t="s">
        <v>49</v>
      </c>
      <c r="B29" s="77" t="s">
        <v>50</v>
      </c>
      <c r="C29" s="51" t="s">
        <v>22</v>
      </c>
    </row>
    <row r="30" spans="1:3" ht="30.95">
      <c r="A30" s="52" t="s">
        <v>51</v>
      </c>
      <c r="B30" s="77" t="s">
        <v>52</v>
      </c>
      <c r="C30" s="51" t="s">
        <v>22</v>
      </c>
    </row>
    <row r="31" spans="1:3" ht="30.95">
      <c r="A31" s="52" t="s">
        <v>53</v>
      </c>
      <c r="B31" s="77" t="s">
        <v>54</v>
      </c>
      <c r="C31" s="51" t="s">
        <v>22</v>
      </c>
    </row>
    <row r="32" spans="1:3" ht="30.95">
      <c r="A32" s="52" t="s">
        <v>55</v>
      </c>
      <c r="B32" s="77" t="s">
        <v>56</v>
      </c>
      <c r="C32" s="51" t="s">
        <v>22</v>
      </c>
    </row>
    <row r="33" spans="1:3" ht="30.95">
      <c r="A33" s="52" t="s">
        <v>57</v>
      </c>
      <c r="B33" s="77" t="s">
        <v>58</v>
      </c>
      <c r="C33" s="51" t="s">
        <v>59</v>
      </c>
    </row>
    <row r="34" spans="1:3" ht="30.95">
      <c r="A34" s="52" t="s">
        <v>60</v>
      </c>
      <c r="B34" s="77" t="s">
        <v>61</v>
      </c>
      <c r="C34" s="51" t="s">
        <v>22</v>
      </c>
    </row>
    <row r="35" spans="1:3" ht="30.95">
      <c r="A35" s="52" t="s">
        <v>62</v>
      </c>
      <c r="B35" s="77" t="s">
        <v>63</v>
      </c>
      <c r="C35" s="51" t="s">
        <v>22</v>
      </c>
    </row>
    <row r="36" spans="1:3" ht="30.95">
      <c r="A36" s="52" t="s">
        <v>64</v>
      </c>
      <c r="B36" s="78" t="s">
        <v>65</v>
      </c>
      <c r="C36" s="51" t="s">
        <v>22</v>
      </c>
    </row>
    <row r="37" spans="1:3" ht="30.95">
      <c r="A37" s="52" t="s">
        <v>66</v>
      </c>
      <c r="B37" s="82" t="s">
        <v>67</v>
      </c>
      <c r="C37" s="51" t="s">
        <v>22</v>
      </c>
    </row>
    <row r="38" spans="1:3" ht="30.95">
      <c r="A38" s="52" t="s">
        <v>68</v>
      </c>
      <c r="B38" s="82" t="s">
        <v>69</v>
      </c>
      <c r="C38" s="51" t="s">
        <v>22</v>
      </c>
    </row>
    <row r="39" spans="1:3" ht="384.75" customHeight="1">
      <c r="A39" s="52" t="s">
        <v>43</v>
      </c>
      <c r="B39" s="85" t="s">
        <v>70</v>
      </c>
      <c r="C39" s="51" t="s">
        <v>45</v>
      </c>
    </row>
    <row r="40" spans="1:3" s="25" customFormat="1">
      <c r="A40" s="52"/>
      <c r="B40" s="83" t="s">
        <v>71</v>
      </c>
      <c r="C40" s="51">
        <f>10-(COUNTIF(C29:C38,"does not meet expectations - 0 points"))</f>
        <v>9</v>
      </c>
    </row>
    <row r="41" spans="1:3" hidden="1">
      <c r="A41" s="55"/>
      <c r="B41" s="84"/>
      <c r="C41" s="87"/>
    </row>
  </sheetData>
  <sheetProtection formatCells="0" formatColumns="0" formatRows="0" insertHyperlinks="0" selectLockedCells="1"/>
  <mergeCells count="11">
    <mergeCell ref="A7:C7"/>
    <mergeCell ref="A27:C27"/>
    <mergeCell ref="A8:C8"/>
    <mergeCell ref="A9:C9"/>
    <mergeCell ref="A10:C10"/>
    <mergeCell ref="A1:C1"/>
    <mergeCell ref="A2:C2"/>
    <mergeCell ref="A6:C6"/>
    <mergeCell ref="A3:B3"/>
    <mergeCell ref="A4:B4"/>
    <mergeCell ref="A5:B5"/>
  </mergeCell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Z47"/>
  <sheetViews>
    <sheetView showGridLines="0" topLeftCell="A21" zoomScaleNormal="100" workbookViewId="0">
      <selection activeCell="A10" sqref="A10:C10"/>
    </sheetView>
  </sheetViews>
  <sheetFormatPr defaultColWidth="0" defaultRowHeight="15.6" zeroHeight="1"/>
  <cols>
    <col min="1" max="1" width="22" style="16" customWidth="1"/>
    <col min="2" max="2" width="90.85546875" style="93" customWidth="1"/>
    <col min="3" max="3" width="24.7109375" style="98" customWidth="1"/>
    <col min="4" max="27" width="8.7109375" style="16" hidden="1" customWidth="1"/>
    <col min="28" max="28" width="8.7109375" style="16" hidden="1"/>
    <col min="29" max="16376" width="14.42578125" style="16" hidden="1"/>
    <col min="16377" max="16378" width="0" style="16" hidden="1"/>
    <col min="16379" max="16380" width="14.42578125" style="16" hidden="1"/>
    <col min="16381" max="16384" width="0" style="16" hidden="1"/>
  </cols>
  <sheetData>
    <row r="1" spans="1:24" s="22" customFormat="1" ht="48.6" customHeight="1">
      <c r="A1" s="170" t="s">
        <v>72</v>
      </c>
      <c r="B1" s="171"/>
      <c r="C1" s="172"/>
      <c r="D1" s="21"/>
    </row>
    <row r="2" spans="1:24" ht="15.95" customHeight="1">
      <c r="A2" s="173" t="s">
        <v>8</v>
      </c>
      <c r="B2" s="174"/>
      <c r="C2" s="175"/>
      <c r="D2" s="72"/>
      <c r="E2" s="72"/>
      <c r="F2" s="72"/>
      <c r="G2" s="72"/>
      <c r="H2" s="72"/>
      <c r="I2" s="72"/>
      <c r="J2" s="72"/>
      <c r="K2" s="72"/>
      <c r="L2" s="72"/>
      <c r="M2" s="72"/>
      <c r="N2" s="72"/>
      <c r="O2" s="72"/>
      <c r="P2" s="72"/>
      <c r="Q2" s="72"/>
      <c r="R2" s="72"/>
      <c r="S2" s="72"/>
      <c r="T2" s="72"/>
      <c r="U2" s="72"/>
      <c r="V2" s="72"/>
      <c r="W2" s="72"/>
      <c r="X2" s="72"/>
    </row>
    <row r="3" spans="1:24">
      <c r="A3" s="199" t="str">
        <f>'Design &amp; Usability'!A3</f>
        <v>Name of Provider: The Literacy Lab</v>
      </c>
      <c r="B3" s="200"/>
      <c r="C3" s="201"/>
      <c r="D3" s="72"/>
      <c r="E3" s="72"/>
      <c r="F3" s="72"/>
      <c r="G3" s="72"/>
      <c r="H3" s="72"/>
      <c r="I3" s="72"/>
      <c r="J3" s="72"/>
      <c r="K3" s="72"/>
      <c r="L3" s="72"/>
      <c r="M3" s="72"/>
      <c r="N3" s="72"/>
      <c r="O3" s="72"/>
      <c r="P3" s="72"/>
      <c r="Q3" s="72"/>
      <c r="R3" s="72"/>
      <c r="S3" s="72"/>
      <c r="T3" s="72"/>
      <c r="U3" s="72"/>
      <c r="V3" s="72"/>
      <c r="W3" s="72"/>
      <c r="X3" s="72"/>
    </row>
    <row r="4" spans="1:24">
      <c r="A4" s="199" t="str">
        <f>'Design &amp; Usability'!A4</f>
        <v>Product Title and Edition: Reading Corps 2022-23</v>
      </c>
      <c r="B4" s="200"/>
      <c r="C4" s="201"/>
      <c r="D4" s="72"/>
      <c r="E4" s="72"/>
      <c r="F4" s="72"/>
      <c r="G4" s="72"/>
      <c r="H4" s="72"/>
      <c r="I4" s="72"/>
      <c r="J4" s="72"/>
      <c r="K4" s="72"/>
      <c r="L4" s="72"/>
      <c r="M4" s="72"/>
      <c r="N4" s="72"/>
      <c r="O4" s="72"/>
      <c r="P4" s="72"/>
      <c r="Q4" s="72"/>
      <c r="R4" s="72"/>
      <c r="S4" s="72"/>
      <c r="T4" s="72"/>
      <c r="U4" s="72"/>
      <c r="V4" s="72"/>
      <c r="W4" s="72"/>
      <c r="X4" s="72"/>
    </row>
    <row r="5" spans="1:24">
      <c r="A5" s="199" t="str">
        <f>'Design &amp; Usability'!A5</f>
        <v>Publication Year: 2023</v>
      </c>
      <c r="B5" s="200"/>
      <c r="C5" s="201"/>
      <c r="D5" s="72"/>
      <c r="E5" s="72"/>
      <c r="F5" s="72"/>
      <c r="G5" s="72"/>
      <c r="H5" s="72"/>
      <c r="I5" s="72"/>
      <c r="J5" s="72"/>
      <c r="K5" s="72"/>
      <c r="L5" s="72"/>
      <c r="M5" s="72"/>
      <c r="N5" s="72"/>
      <c r="O5" s="72"/>
      <c r="P5" s="72"/>
      <c r="Q5" s="72"/>
      <c r="R5" s="72"/>
      <c r="S5" s="72"/>
      <c r="T5" s="72"/>
      <c r="U5" s="72"/>
      <c r="V5" s="72"/>
      <c r="W5" s="72"/>
      <c r="X5" s="72"/>
    </row>
    <row r="6" spans="1:24">
      <c r="A6" s="176" t="s">
        <v>12</v>
      </c>
      <c r="B6" s="177"/>
      <c r="C6" s="178"/>
      <c r="D6" s="72"/>
      <c r="E6" s="72"/>
      <c r="F6" s="72"/>
      <c r="G6" s="72"/>
      <c r="H6" s="72"/>
      <c r="I6" s="72"/>
      <c r="J6" s="72"/>
      <c r="K6" s="72"/>
      <c r="L6" s="72"/>
      <c r="M6" s="72"/>
      <c r="N6" s="72"/>
      <c r="O6" s="72"/>
      <c r="P6" s="72"/>
      <c r="Q6" s="72"/>
      <c r="R6" s="72"/>
      <c r="S6" s="72"/>
      <c r="T6" s="72"/>
      <c r="U6" s="72"/>
      <c r="V6" s="72"/>
      <c r="W6" s="72"/>
      <c r="X6" s="72"/>
    </row>
    <row r="7" spans="1:24" ht="48" customHeight="1">
      <c r="A7" s="181" t="s">
        <v>13</v>
      </c>
      <c r="B7" s="182"/>
      <c r="C7" s="183"/>
      <c r="D7" s="72"/>
      <c r="E7" s="72"/>
      <c r="F7" s="72"/>
      <c r="G7" s="72"/>
      <c r="H7" s="72"/>
      <c r="I7" s="72"/>
      <c r="J7" s="72"/>
      <c r="K7" s="72"/>
      <c r="L7" s="72"/>
      <c r="M7" s="72"/>
      <c r="N7" s="72"/>
      <c r="O7" s="72"/>
      <c r="P7" s="72"/>
      <c r="Q7" s="72"/>
      <c r="R7" s="72"/>
      <c r="S7" s="72"/>
      <c r="T7" s="72"/>
      <c r="U7" s="72"/>
      <c r="V7" s="72"/>
      <c r="W7" s="72"/>
      <c r="X7" s="72"/>
    </row>
    <row r="8" spans="1:24" ht="31.5" customHeight="1">
      <c r="A8" s="198" t="s">
        <v>14</v>
      </c>
      <c r="B8" s="188"/>
      <c r="C8" s="189"/>
      <c r="D8" s="72"/>
      <c r="E8" s="72"/>
      <c r="F8" s="72"/>
      <c r="G8" s="72"/>
      <c r="H8" s="72"/>
      <c r="I8" s="72"/>
      <c r="J8" s="72"/>
      <c r="K8" s="72"/>
      <c r="L8" s="72"/>
      <c r="M8" s="72"/>
      <c r="N8" s="72"/>
      <c r="O8" s="72"/>
      <c r="P8" s="72"/>
      <c r="Q8" s="72"/>
      <c r="R8" s="72"/>
      <c r="S8" s="72"/>
      <c r="T8" s="72"/>
      <c r="U8" s="72"/>
      <c r="V8" s="72"/>
      <c r="W8" s="72"/>
      <c r="X8" s="72"/>
    </row>
    <row r="9" spans="1:24" s="23" customFormat="1" ht="32.25" customHeight="1">
      <c r="A9" s="190" t="s">
        <v>15</v>
      </c>
      <c r="B9" s="191"/>
      <c r="C9" s="192"/>
      <c r="D9" s="45"/>
      <c r="E9" s="45"/>
      <c r="F9" s="45"/>
      <c r="G9" s="45"/>
      <c r="H9" s="45"/>
      <c r="I9" s="45"/>
      <c r="J9" s="45"/>
      <c r="K9" s="45"/>
      <c r="L9" s="45"/>
      <c r="M9" s="45"/>
      <c r="N9" s="45"/>
      <c r="O9" s="45"/>
      <c r="P9" s="45"/>
      <c r="Q9" s="45"/>
      <c r="R9" s="45"/>
      <c r="S9" s="45"/>
      <c r="T9" s="45"/>
      <c r="U9" s="45"/>
      <c r="V9" s="45"/>
      <c r="W9" s="45"/>
      <c r="X9" s="45"/>
    </row>
    <row r="10" spans="1:24" s="23" customFormat="1" ht="32.25" customHeight="1">
      <c r="A10" s="190" t="s">
        <v>16</v>
      </c>
      <c r="B10" s="191"/>
      <c r="C10" s="192"/>
      <c r="D10" s="45"/>
      <c r="E10" s="45"/>
      <c r="F10" s="45"/>
      <c r="G10" s="45"/>
      <c r="H10" s="45"/>
      <c r="I10" s="45"/>
      <c r="J10" s="45"/>
      <c r="K10" s="45"/>
      <c r="L10" s="45"/>
      <c r="M10" s="45"/>
      <c r="N10" s="45"/>
      <c r="O10" s="45"/>
      <c r="P10" s="45"/>
      <c r="Q10" s="45"/>
      <c r="R10" s="45"/>
      <c r="S10" s="45"/>
      <c r="T10" s="45"/>
      <c r="U10" s="45"/>
      <c r="V10" s="45"/>
      <c r="W10" s="45"/>
      <c r="X10" s="45"/>
    </row>
    <row r="11" spans="1:24" ht="22.5" customHeight="1">
      <c r="A11" s="28" t="s">
        <v>17</v>
      </c>
      <c r="B11" s="28" t="s">
        <v>73</v>
      </c>
      <c r="C11" s="44" t="s">
        <v>74</v>
      </c>
      <c r="D11" s="95" t="s">
        <v>75</v>
      </c>
      <c r="E11" s="57"/>
      <c r="F11" s="57"/>
      <c r="G11" s="57"/>
      <c r="H11" s="57"/>
      <c r="I11" s="57"/>
      <c r="J11" s="57"/>
      <c r="K11" s="57"/>
      <c r="L11" s="57"/>
      <c r="M11" s="57"/>
      <c r="N11" s="57"/>
      <c r="O11" s="57"/>
      <c r="P11" s="57"/>
      <c r="Q11" s="57"/>
      <c r="R11" s="57"/>
      <c r="S11" s="57"/>
      <c r="T11" s="57"/>
      <c r="U11" s="57"/>
      <c r="V11" s="57"/>
      <c r="W11" s="57"/>
      <c r="X11" s="57"/>
    </row>
    <row r="12" spans="1:24" ht="30.95">
      <c r="A12" s="58" t="s">
        <v>76</v>
      </c>
      <c r="B12" s="78" t="s">
        <v>77</v>
      </c>
      <c r="C12" s="61" t="s">
        <v>59</v>
      </c>
      <c r="D12" s="196"/>
      <c r="E12" s="72"/>
      <c r="F12" s="72"/>
      <c r="G12" s="72"/>
      <c r="H12" s="72"/>
      <c r="I12" s="72"/>
      <c r="J12" s="72"/>
      <c r="K12" s="72"/>
      <c r="L12" s="72"/>
      <c r="M12" s="72"/>
      <c r="N12" s="72"/>
      <c r="O12" s="72"/>
      <c r="P12" s="72"/>
      <c r="Q12" s="72"/>
      <c r="R12" s="72"/>
      <c r="S12" s="72"/>
      <c r="T12" s="72"/>
      <c r="U12" s="72"/>
      <c r="V12" s="72"/>
      <c r="W12" s="72"/>
      <c r="X12" s="72"/>
    </row>
    <row r="13" spans="1:24" ht="30.95">
      <c r="A13" s="58" t="s">
        <v>78</v>
      </c>
      <c r="B13" s="78" t="s">
        <v>79</v>
      </c>
      <c r="C13" s="61" t="s">
        <v>22</v>
      </c>
      <c r="D13" s="197"/>
      <c r="E13" s="72"/>
      <c r="F13" s="72"/>
      <c r="G13" s="72"/>
      <c r="H13" s="72"/>
      <c r="I13" s="72"/>
      <c r="J13" s="72"/>
      <c r="K13" s="72"/>
      <c r="L13" s="72"/>
      <c r="M13" s="72"/>
      <c r="N13" s="72"/>
      <c r="O13" s="72"/>
      <c r="P13" s="72"/>
      <c r="Q13" s="72"/>
      <c r="R13" s="72"/>
      <c r="S13" s="72"/>
      <c r="T13" s="72"/>
      <c r="U13" s="72"/>
      <c r="V13" s="72"/>
      <c r="W13" s="72"/>
      <c r="X13" s="72"/>
    </row>
    <row r="14" spans="1:24" ht="30.95">
      <c r="A14" s="58" t="s">
        <v>80</v>
      </c>
      <c r="B14" s="78" t="s">
        <v>81</v>
      </c>
      <c r="C14" s="61" t="s">
        <v>22</v>
      </c>
      <c r="D14" s="197"/>
      <c r="E14" s="72"/>
      <c r="F14" s="72"/>
      <c r="G14" s="72"/>
      <c r="H14" s="72"/>
      <c r="I14" s="72"/>
      <c r="J14" s="72"/>
      <c r="K14" s="72"/>
      <c r="L14" s="72"/>
      <c r="M14" s="72"/>
      <c r="N14" s="72"/>
      <c r="O14" s="72"/>
      <c r="P14" s="72"/>
      <c r="Q14" s="72"/>
      <c r="R14" s="72"/>
      <c r="S14" s="72"/>
      <c r="T14" s="72"/>
      <c r="U14" s="72"/>
      <c r="V14" s="72"/>
      <c r="W14" s="72"/>
      <c r="X14" s="72"/>
    </row>
    <row r="15" spans="1:24" ht="30.95">
      <c r="A15" s="58" t="s">
        <v>82</v>
      </c>
      <c r="B15" s="78" t="s">
        <v>83</v>
      </c>
      <c r="C15" s="61" t="s">
        <v>22</v>
      </c>
      <c r="D15" s="197"/>
      <c r="E15" s="72"/>
      <c r="F15" s="72"/>
      <c r="G15" s="72"/>
      <c r="H15" s="72"/>
      <c r="I15" s="72"/>
      <c r="J15" s="72"/>
      <c r="K15" s="72"/>
      <c r="L15" s="72"/>
      <c r="M15" s="72"/>
      <c r="N15" s="72"/>
      <c r="O15" s="72"/>
      <c r="P15" s="72"/>
      <c r="Q15" s="72"/>
      <c r="R15" s="72"/>
      <c r="S15" s="72"/>
      <c r="T15" s="72"/>
      <c r="U15" s="72"/>
      <c r="V15" s="72"/>
      <c r="W15" s="72"/>
      <c r="X15" s="72"/>
    </row>
    <row r="16" spans="1:24" ht="30.95">
      <c r="A16" s="58" t="s">
        <v>84</v>
      </c>
      <c r="B16" s="78" t="s">
        <v>85</v>
      </c>
      <c r="C16" s="61" t="s">
        <v>22</v>
      </c>
      <c r="D16" s="197"/>
      <c r="E16" s="72"/>
      <c r="F16" s="72"/>
      <c r="G16" s="72"/>
      <c r="H16" s="72"/>
      <c r="I16" s="72"/>
      <c r="J16" s="72"/>
      <c r="K16" s="72"/>
      <c r="L16" s="72"/>
      <c r="M16" s="72"/>
      <c r="N16" s="72"/>
      <c r="O16" s="72"/>
      <c r="P16" s="72"/>
      <c r="Q16" s="72"/>
      <c r="R16" s="72"/>
      <c r="S16" s="72"/>
      <c r="T16" s="72"/>
      <c r="U16" s="72"/>
      <c r="V16" s="72"/>
      <c r="W16" s="72"/>
      <c r="X16" s="72"/>
    </row>
    <row r="17" spans="1:4" ht="30.95">
      <c r="A17" s="58" t="s">
        <v>86</v>
      </c>
      <c r="B17" s="78" t="s">
        <v>87</v>
      </c>
      <c r="C17" s="61" t="s">
        <v>59</v>
      </c>
      <c r="D17" s="197"/>
    </row>
    <row r="18" spans="1:4" ht="30.95">
      <c r="A18" s="58" t="s">
        <v>88</v>
      </c>
      <c r="B18" s="78" t="s">
        <v>89</v>
      </c>
      <c r="C18" s="61" t="s">
        <v>22</v>
      </c>
      <c r="D18" s="197"/>
    </row>
    <row r="19" spans="1:4" ht="34.5" customHeight="1">
      <c r="A19" s="58" t="s">
        <v>90</v>
      </c>
      <c r="B19" s="78" t="s">
        <v>91</v>
      </c>
      <c r="C19" s="61" t="s">
        <v>22</v>
      </c>
      <c r="D19" s="197"/>
    </row>
    <row r="20" spans="1:4" ht="30.95">
      <c r="A20" s="58" t="s">
        <v>92</v>
      </c>
      <c r="B20" s="78" t="s">
        <v>93</v>
      </c>
      <c r="C20" s="61" t="s">
        <v>22</v>
      </c>
      <c r="D20" s="197"/>
    </row>
    <row r="21" spans="1:4" ht="30.95">
      <c r="A21" s="58" t="s">
        <v>94</v>
      </c>
      <c r="B21" s="78" t="s">
        <v>95</v>
      </c>
      <c r="C21" s="61" t="s">
        <v>22</v>
      </c>
      <c r="D21" s="197"/>
    </row>
    <row r="22" spans="1:4" ht="30.95">
      <c r="A22" s="58" t="s">
        <v>96</v>
      </c>
      <c r="B22" s="77" t="s">
        <v>97</v>
      </c>
      <c r="C22" s="61" t="s">
        <v>22</v>
      </c>
      <c r="D22" s="197"/>
    </row>
    <row r="23" spans="1:4" ht="30.95">
      <c r="A23" s="58" t="s">
        <v>98</v>
      </c>
      <c r="B23" s="77" t="s">
        <v>99</v>
      </c>
      <c r="C23" s="61" t="s">
        <v>22</v>
      </c>
      <c r="D23" s="197"/>
    </row>
    <row r="24" spans="1:4" ht="30.95">
      <c r="A24" s="58" t="s">
        <v>100</v>
      </c>
      <c r="B24" s="78" t="s">
        <v>101</v>
      </c>
      <c r="C24" s="61" t="s">
        <v>22</v>
      </c>
      <c r="D24" s="72"/>
    </row>
    <row r="25" spans="1:4" ht="33" customHeight="1">
      <c r="A25" s="58" t="s">
        <v>102</v>
      </c>
      <c r="B25" s="78" t="s">
        <v>103</v>
      </c>
      <c r="C25" s="61" t="s">
        <v>22</v>
      </c>
      <c r="D25" s="72"/>
    </row>
    <row r="26" spans="1:4" ht="275.45" customHeight="1">
      <c r="A26" s="58" t="s">
        <v>43</v>
      </c>
      <c r="B26" s="94" t="s">
        <v>104</v>
      </c>
      <c r="C26" s="61" t="s">
        <v>45</v>
      </c>
      <c r="D26" s="72"/>
    </row>
    <row r="27" spans="1:4">
      <c r="A27" s="58"/>
      <c r="B27" s="91" t="s">
        <v>105</v>
      </c>
      <c r="C27" s="96">
        <f>14-(COUNTIF(C12:C25,"does not meet expectations - 0 points"))</f>
        <v>12</v>
      </c>
      <c r="D27" s="72"/>
    </row>
    <row r="28" spans="1:4" hidden="1">
      <c r="A28" s="59"/>
      <c r="B28" s="125"/>
      <c r="C28" s="97"/>
      <c r="D28" s="72"/>
    </row>
    <row r="29" spans="1:4" hidden="1">
      <c r="A29" s="59"/>
      <c r="B29" s="125"/>
      <c r="C29" s="97"/>
      <c r="D29" s="72"/>
    </row>
    <row r="30" spans="1:4" hidden="1">
      <c r="A30" s="59"/>
      <c r="B30" s="92"/>
      <c r="C30" s="97"/>
      <c r="D30" s="72"/>
    </row>
    <row r="31" spans="1:4" hidden="1">
      <c r="A31" s="59"/>
      <c r="B31" s="92"/>
      <c r="C31" s="97"/>
      <c r="D31" s="72"/>
    </row>
    <row r="32" spans="1:4" hidden="1">
      <c r="A32" s="59"/>
      <c r="B32" s="92"/>
      <c r="C32" s="97"/>
      <c r="D32" s="72"/>
    </row>
    <row r="33" spans="1:3" hidden="1">
      <c r="A33" s="59"/>
      <c r="B33" s="92"/>
      <c r="C33" s="97"/>
    </row>
    <row r="34" spans="1:3" hidden="1">
      <c r="A34" s="59"/>
      <c r="B34" s="92"/>
      <c r="C34" s="97"/>
    </row>
    <row r="35" spans="1:3" hidden="1">
      <c r="A35" s="59"/>
      <c r="B35" s="92"/>
      <c r="C35" s="97"/>
    </row>
    <row r="36" spans="1:3" hidden="1">
      <c r="A36" s="72"/>
      <c r="B36" s="92"/>
      <c r="C36" s="97"/>
    </row>
    <row r="37" spans="1:3" hidden="1">
      <c r="A37" s="72"/>
      <c r="B37" s="92"/>
      <c r="C37" s="97"/>
    </row>
    <row r="38" spans="1:3" hidden="1">
      <c r="A38" s="72"/>
      <c r="B38" s="92"/>
      <c r="C38" s="97"/>
    </row>
    <row r="39" spans="1:3" hidden="1">
      <c r="A39" s="72"/>
      <c r="B39" s="92"/>
      <c r="C39" s="97"/>
    </row>
    <row r="40" spans="1:3" hidden="1">
      <c r="A40" s="72"/>
      <c r="B40" s="92"/>
      <c r="C40" s="97"/>
    </row>
    <row r="41" spans="1:3" hidden="1">
      <c r="A41" s="72"/>
      <c r="B41" s="92"/>
      <c r="C41" s="97"/>
    </row>
    <row r="42" spans="1:3" hidden="1">
      <c r="A42" s="72"/>
      <c r="B42" s="92"/>
      <c r="C42" s="97"/>
    </row>
    <row r="43" spans="1:3" hidden="1">
      <c r="A43" s="72"/>
      <c r="B43" s="92"/>
      <c r="C43" s="97"/>
    </row>
    <row r="44" spans="1:3" hidden="1">
      <c r="A44" s="72"/>
      <c r="B44" s="92"/>
      <c r="C44" s="97"/>
    </row>
    <row r="45" spans="1:3" hidden="1">
      <c r="A45" s="72"/>
      <c r="B45" s="92"/>
      <c r="C45" s="97"/>
    </row>
    <row r="46" spans="1:3" hidden="1">
      <c r="A46" s="72"/>
      <c r="B46" s="92"/>
      <c r="C46" s="97"/>
    </row>
    <row r="47" spans="1:3" hidden="1">
      <c r="A47" s="72"/>
      <c r="B47" s="92"/>
      <c r="C47" s="97"/>
    </row>
  </sheetData>
  <sheetProtection formatCells="0" formatColumns="0" formatRows="0" insertHyperlinks="0" selectLockedCells="1"/>
  <mergeCells count="11">
    <mergeCell ref="A1:C1"/>
    <mergeCell ref="A2:C2"/>
    <mergeCell ref="A3:C3"/>
    <mergeCell ref="A4:C4"/>
    <mergeCell ref="A5:C5"/>
    <mergeCell ref="D12:D23"/>
    <mergeCell ref="A8:C8"/>
    <mergeCell ref="A9:C9"/>
    <mergeCell ref="A10:C10"/>
    <mergeCell ref="A6:C6"/>
    <mergeCell ref="A7:C7"/>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N381"/>
  <sheetViews>
    <sheetView showGridLines="0" tabSelected="1" topLeftCell="A37" zoomScaleNormal="100" workbookViewId="0">
      <selection activeCell="D11" sqref="D11"/>
    </sheetView>
  </sheetViews>
  <sheetFormatPr defaultColWidth="0" defaultRowHeight="15.75" customHeight="1" zeroHeight="1"/>
  <cols>
    <col min="1" max="1" width="13.140625" style="16" customWidth="1"/>
    <col min="2" max="2" width="176.140625" style="93" customWidth="1"/>
    <col min="3" max="3" width="23" style="107" customWidth="1"/>
    <col min="4" max="4" width="26.140625" style="117" customWidth="1"/>
    <col min="5" max="40" width="8.7109375" style="16" hidden="1" customWidth="1"/>
    <col min="41" max="16384" width="14.42578125" style="16" hidden="1"/>
  </cols>
  <sheetData>
    <row r="1" spans="1:40" s="22" customFormat="1" ht="46.5" customHeight="1">
      <c r="A1" s="170" t="s">
        <v>106</v>
      </c>
      <c r="B1" s="171"/>
      <c r="C1" s="171"/>
      <c r="D1" s="108"/>
      <c r="E1" s="21"/>
    </row>
    <row r="2" spans="1:40">
      <c r="A2" s="173" t="s">
        <v>8</v>
      </c>
      <c r="B2" s="208"/>
      <c r="C2" s="208"/>
      <c r="D2" s="127"/>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row>
    <row r="3" spans="1:40">
      <c r="A3" s="199" t="str">
        <f>'Design &amp; Usability'!A3</f>
        <v>Name of Provider: The Literacy Lab</v>
      </c>
      <c r="B3" s="209"/>
      <c r="C3" s="209"/>
      <c r="D3" s="109"/>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row>
    <row r="4" spans="1:40">
      <c r="A4" s="199" t="str">
        <f>'Design &amp; Usability'!A4</f>
        <v>Product Title and Edition: Reading Corps 2022-23</v>
      </c>
      <c r="B4" s="209"/>
      <c r="C4" s="209"/>
      <c r="D4" s="109"/>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row>
    <row r="5" spans="1:40">
      <c r="A5" s="199" t="str">
        <f>'Design &amp; Usability'!A5</f>
        <v>Publication Year: 2023</v>
      </c>
      <c r="B5" s="209"/>
      <c r="C5" s="209"/>
      <c r="D5" s="109"/>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1:40">
      <c r="A6" s="176" t="s">
        <v>12</v>
      </c>
      <c r="B6" s="206"/>
      <c r="C6" s="206"/>
      <c r="D6" s="110"/>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row>
    <row r="7" spans="1:40" ht="35.25" customHeight="1">
      <c r="A7" s="181" t="s">
        <v>13</v>
      </c>
      <c r="B7" s="207"/>
      <c r="C7" s="207"/>
      <c r="D7" s="110"/>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row>
    <row r="8" spans="1:40" ht="31.5" customHeight="1">
      <c r="A8" s="187" t="s">
        <v>14</v>
      </c>
      <c r="B8" s="202"/>
      <c r="C8" s="202"/>
      <c r="D8" s="111" t="s">
        <v>107</v>
      </c>
      <c r="E8" s="126"/>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row>
    <row r="9" spans="1:40">
      <c r="A9" s="203" t="s">
        <v>108</v>
      </c>
      <c r="B9" s="204"/>
      <c r="C9" s="204"/>
      <c r="D9" s="48"/>
      <c r="E9" s="29"/>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row>
    <row r="10" spans="1:40" ht="19.5" customHeight="1">
      <c r="A10" s="187" t="s">
        <v>109</v>
      </c>
      <c r="B10" s="205"/>
      <c r="C10" s="205"/>
      <c r="D10" s="112"/>
      <c r="E10" s="29"/>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row>
    <row r="11" spans="1:40" ht="39" customHeight="1">
      <c r="A11" s="30" t="s">
        <v>17</v>
      </c>
      <c r="B11" s="15" t="s">
        <v>110</v>
      </c>
      <c r="C11" s="102" t="s">
        <v>111</v>
      </c>
      <c r="D11" s="113" t="s">
        <v>112</v>
      </c>
      <c r="E11" s="72"/>
      <c r="F11" s="57"/>
      <c r="G11" s="57"/>
      <c r="H11" s="57"/>
      <c r="I11" s="57"/>
      <c r="J11" s="57"/>
      <c r="K11" s="57"/>
      <c r="L11" s="57"/>
      <c r="M11" s="57"/>
      <c r="N11" s="57"/>
      <c r="O11" s="57"/>
      <c r="P11" s="57"/>
      <c r="Q11" s="57"/>
      <c r="R11" s="57"/>
      <c r="S11" s="57"/>
      <c r="T11" s="57"/>
      <c r="U11" s="57"/>
      <c r="V11" s="57"/>
      <c r="W11" s="57"/>
      <c r="X11" s="57"/>
      <c r="Y11" s="57"/>
      <c r="Z11" s="57"/>
      <c r="AA11" s="72"/>
      <c r="AB11" s="72"/>
      <c r="AC11" s="72"/>
      <c r="AD11" s="72"/>
      <c r="AE11" s="72"/>
      <c r="AF11" s="72"/>
      <c r="AG11" s="72"/>
      <c r="AH11" s="72"/>
      <c r="AI11" s="72"/>
      <c r="AJ11" s="72"/>
      <c r="AK11" s="72"/>
      <c r="AL11" s="72"/>
      <c r="AM11" s="72"/>
      <c r="AN11" s="72"/>
    </row>
    <row r="12" spans="1:40" ht="30.95" customHeight="1">
      <c r="A12" s="58" t="s">
        <v>113</v>
      </c>
      <c r="B12" s="78" t="s">
        <v>114</v>
      </c>
      <c r="C12" s="103" t="s">
        <v>22</v>
      </c>
      <c r="D12" s="114" t="s">
        <v>22</v>
      </c>
      <c r="E12" s="31"/>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row>
    <row r="13" spans="1:40" ht="30.95" customHeight="1">
      <c r="A13" s="58" t="s">
        <v>115</v>
      </c>
      <c r="B13" s="78" t="s">
        <v>116</v>
      </c>
      <c r="C13" s="103" t="s">
        <v>22</v>
      </c>
      <c r="D13" s="114" t="s">
        <v>22</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row>
    <row r="14" spans="1:40" ht="32.25" customHeight="1">
      <c r="A14" s="58" t="s">
        <v>117</v>
      </c>
      <c r="B14" s="78" t="s">
        <v>118</v>
      </c>
      <c r="C14" s="103" t="s">
        <v>59</v>
      </c>
      <c r="D14" s="114" t="s">
        <v>22</v>
      </c>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row>
    <row r="15" spans="1:40" ht="30.95" customHeight="1">
      <c r="A15" s="58" t="s">
        <v>119</v>
      </c>
      <c r="B15" s="78" t="s">
        <v>120</v>
      </c>
      <c r="C15" s="103" t="s">
        <v>22</v>
      </c>
      <c r="D15" s="114" t="s">
        <v>22</v>
      </c>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row>
    <row r="16" spans="1:40" ht="30.95" customHeight="1">
      <c r="A16" s="58" t="s">
        <v>121</v>
      </c>
      <c r="B16" s="78" t="s">
        <v>122</v>
      </c>
      <c r="C16" s="103" t="s">
        <v>22</v>
      </c>
      <c r="D16" s="114" t="s">
        <v>22</v>
      </c>
      <c r="E16" s="57"/>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95" customHeight="1">
      <c r="A17" s="58" t="s">
        <v>123</v>
      </c>
      <c r="B17" s="78" t="s">
        <v>124</v>
      </c>
      <c r="C17" s="103" t="s">
        <v>59</v>
      </c>
      <c r="D17" s="114" t="s">
        <v>22</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row>
    <row r="18" spans="1:40" ht="30.95" customHeight="1">
      <c r="A18" s="58" t="s">
        <v>125</v>
      </c>
      <c r="B18" s="78" t="s">
        <v>126</v>
      </c>
      <c r="C18" s="103" t="s">
        <v>59</v>
      </c>
      <c r="D18" s="114" t="s">
        <v>59</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row>
    <row r="19" spans="1:40" ht="30.95" customHeight="1">
      <c r="A19" s="58" t="s">
        <v>127</v>
      </c>
      <c r="B19" s="78" t="s">
        <v>128</v>
      </c>
      <c r="C19" s="103" t="s">
        <v>22</v>
      </c>
      <c r="D19" s="114" t="s">
        <v>22</v>
      </c>
      <c r="E19" s="57"/>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row>
    <row r="20" spans="1:40" ht="30.95" customHeight="1">
      <c r="A20" s="58" t="s">
        <v>129</v>
      </c>
      <c r="B20" s="78" t="s">
        <v>130</v>
      </c>
      <c r="C20" s="103" t="s">
        <v>22</v>
      </c>
      <c r="D20" s="114" t="s">
        <v>22</v>
      </c>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row>
    <row r="21" spans="1:40" ht="30.95" customHeight="1">
      <c r="A21" s="58" t="s">
        <v>131</v>
      </c>
      <c r="B21" s="78" t="s">
        <v>132</v>
      </c>
      <c r="C21" s="103" t="s">
        <v>59</v>
      </c>
      <c r="D21" s="114" t="s">
        <v>22</v>
      </c>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row>
    <row r="22" spans="1:40" ht="30.95" customHeight="1">
      <c r="A22" s="58" t="s">
        <v>133</v>
      </c>
      <c r="B22" s="99" t="s">
        <v>134</v>
      </c>
      <c r="C22" s="103" t="s">
        <v>59</v>
      </c>
      <c r="D22" s="114" t="s">
        <v>22</v>
      </c>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row>
    <row r="23" spans="1:40" ht="34.5" customHeight="1">
      <c r="A23" s="58" t="s">
        <v>135</v>
      </c>
      <c r="B23" s="78" t="s">
        <v>136</v>
      </c>
      <c r="C23" s="103" t="s">
        <v>59</v>
      </c>
      <c r="D23" s="114" t="s">
        <v>22</v>
      </c>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row>
    <row r="24" spans="1:40" ht="34.5" customHeight="1">
      <c r="A24" s="58" t="s">
        <v>137</v>
      </c>
      <c r="B24" s="78" t="s">
        <v>138</v>
      </c>
      <c r="C24" s="103" t="s">
        <v>22</v>
      </c>
      <c r="D24" s="114" t="s">
        <v>22</v>
      </c>
      <c r="E24" s="57"/>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row>
    <row r="25" spans="1:40" ht="36.75" customHeight="1">
      <c r="A25" s="58" t="s">
        <v>139</v>
      </c>
      <c r="B25" s="78" t="s">
        <v>140</v>
      </c>
      <c r="C25" s="103" t="s">
        <v>22</v>
      </c>
      <c r="D25" s="114" t="s">
        <v>22</v>
      </c>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row>
    <row r="26" spans="1:40" ht="30.95" customHeight="1">
      <c r="A26" s="58" t="s">
        <v>141</v>
      </c>
      <c r="B26" s="78" t="s">
        <v>142</v>
      </c>
      <c r="C26" s="103" t="s">
        <v>22</v>
      </c>
      <c r="D26" s="114" t="s">
        <v>22</v>
      </c>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row>
    <row r="27" spans="1:40" ht="30.95" customHeight="1">
      <c r="A27" s="58" t="s">
        <v>143</v>
      </c>
      <c r="B27" s="78" t="s">
        <v>144</v>
      </c>
      <c r="C27" s="103" t="s">
        <v>22</v>
      </c>
      <c r="D27" s="114" t="s">
        <v>22</v>
      </c>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row>
    <row r="28" spans="1:40" ht="30.95" customHeight="1">
      <c r="A28" s="58" t="s">
        <v>145</v>
      </c>
      <c r="B28" s="78" t="s">
        <v>146</v>
      </c>
      <c r="C28" s="103" t="s">
        <v>59</v>
      </c>
      <c r="D28" s="114" t="s">
        <v>22</v>
      </c>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row>
    <row r="29" spans="1:40" ht="30.95" customHeight="1">
      <c r="A29" s="58" t="s">
        <v>147</v>
      </c>
      <c r="B29" s="78" t="s">
        <v>148</v>
      </c>
      <c r="C29" s="103" t="s">
        <v>59</v>
      </c>
      <c r="D29" s="114" t="s">
        <v>59</v>
      </c>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row>
    <row r="30" spans="1:40" ht="30.95" customHeight="1">
      <c r="A30" s="58" t="s">
        <v>149</v>
      </c>
      <c r="B30" s="78" t="s">
        <v>150</v>
      </c>
      <c r="C30" s="103" t="s">
        <v>59</v>
      </c>
      <c r="D30" s="114" t="s">
        <v>59</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row>
    <row r="31" spans="1:40" ht="30.95" customHeight="1">
      <c r="A31" s="58" t="s">
        <v>151</v>
      </c>
      <c r="B31" s="77" t="s">
        <v>152</v>
      </c>
      <c r="C31" s="103" t="s">
        <v>22</v>
      </c>
      <c r="D31" s="114" t="s">
        <v>22</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row>
    <row r="32" spans="1:40" ht="30.95" customHeight="1">
      <c r="A32" s="58" t="s">
        <v>153</v>
      </c>
      <c r="B32" s="77" t="s">
        <v>97</v>
      </c>
      <c r="C32" s="103" t="s">
        <v>22</v>
      </c>
      <c r="D32" s="114" t="s">
        <v>22</v>
      </c>
      <c r="E32" s="57"/>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row>
    <row r="33" spans="1:40" ht="30.95" customHeight="1">
      <c r="A33" s="58" t="s">
        <v>154</v>
      </c>
      <c r="B33" s="77" t="s">
        <v>155</v>
      </c>
      <c r="C33" s="103" t="s">
        <v>22</v>
      </c>
      <c r="D33" s="114" t="s">
        <v>22</v>
      </c>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row>
    <row r="34" spans="1:40" ht="30.95" customHeight="1">
      <c r="A34" s="58" t="s">
        <v>156</v>
      </c>
      <c r="B34" s="78" t="s">
        <v>157</v>
      </c>
      <c r="C34" s="103" t="s">
        <v>22</v>
      </c>
      <c r="D34" s="115" t="s">
        <v>22</v>
      </c>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row>
    <row r="35" spans="1:40" ht="30.95" customHeight="1">
      <c r="A35" s="58" t="s">
        <v>158</v>
      </c>
      <c r="B35" s="78" t="s">
        <v>159</v>
      </c>
      <c r="C35" s="60" t="s">
        <v>22</v>
      </c>
      <c r="D35" s="103" t="s">
        <v>22</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row>
    <row r="36" spans="1:40" ht="340.5" customHeight="1">
      <c r="A36" s="58" t="s">
        <v>43</v>
      </c>
      <c r="B36" s="100" t="s">
        <v>160</v>
      </c>
      <c r="C36" s="136" t="s">
        <v>45</v>
      </c>
      <c r="D36" s="136" t="s">
        <v>45</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row>
    <row r="37" spans="1:40" ht="404.25" customHeight="1">
      <c r="A37" s="60" t="s">
        <v>161</v>
      </c>
      <c r="B37" s="94" t="s">
        <v>162</v>
      </c>
      <c r="C37" s="136" t="s">
        <v>45</v>
      </c>
      <c r="D37" s="136" t="s">
        <v>45</v>
      </c>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row>
    <row r="38" spans="1:40" ht="392.25" customHeight="1">
      <c r="A38" s="60" t="s">
        <v>163</v>
      </c>
      <c r="B38" s="78" t="s">
        <v>164</v>
      </c>
      <c r="C38" s="104" t="s">
        <v>45</v>
      </c>
      <c r="D38" s="104" t="s">
        <v>45</v>
      </c>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row>
    <row r="39" spans="1:40" ht="15.6" customHeight="1">
      <c r="A39" s="62"/>
      <c r="B39" s="101" t="s">
        <v>165</v>
      </c>
      <c r="C39" s="105">
        <f>24-(COUNTIF(C12:C35,"does not meet expectations - 0 points"))</f>
        <v>15</v>
      </c>
      <c r="D39" s="116">
        <v>21</v>
      </c>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row>
    <row r="40" spans="1:40" hidden="1">
      <c r="A40" s="72"/>
      <c r="B40" s="92"/>
      <c r="C40" s="106"/>
      <c r="D40" s="110"/>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row>
    <row r="41" spans="1:40" hidden="1">
      <c r="A41" s="72"/>
      <c r="B41" s="92"/>
      <c r="C41" s="106"/>
      <c r="D41" s="110"/>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row>
    <row r="42" spans="1:40" hidden="1">
      <c r="A42" s="72"/>
      <c r="B42" s="92"/>
      <c r="C42" s="106"/>
      <c r="D42" s="110"/>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row>
    <row r="43" spans="1:40" hidden="1">
      <c r="A43" s="72"/>
      <c r="B43" s="92"/>
      <c r="C43" s="106"/>
      <c r="D43" s="110"/>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row>
    <row r="44" spans="1:40" hidden="1">
      <c r="A44" s="72"/>
      <c r="B44" s="92"/>
      <c r="C44" s="106"/>
      <c r="D44" s="110"/>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row>
    <row r="45" spans="1:40" hidden="1">
      <c r="A45" s="72"/>
      <c r="B45" s="92"/>
      <c r="C45" s="106"/>
      <c r="D45" s="110"/>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row>
    <row r="46" spans="1:40" hidden="1">
      <c r="A46" s="72"/>
      <c r="B46" s="92"/>
      <c r="C46" s="106"/>
      <c r="D46" s="110"/>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row>
    <row r="47" spans="1:40" hidden="1">
      <c r="A47" s="72"/>
      <c r="B47" s="92"/>
      <c r="C47" s="106"/>
      <c r="D47" s="110"/>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row>
    <row r="48" spans="1:40" hidden="1">
      <c r="A48" s="72"/>
      <c r="B48" s="92"/>
      <c r="C48" s="106"/>
      <c r="D48" s="110"/>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row>
    <row r="49" spans="1:40" hidden="1">
      <c r="A49" s="72"/>
      <c r="B49" s="92"/>
      <c r="C49" s="106"/>
      <c r="D49" s="110"/>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row>
    <row r="50" spans="1:40" hidden="1">
      <c r="A50" s="72"/>
      <c r="B50" s="92"/>
      <c r="C50" s="106"/>
      <c r="D50" s="110"/>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row>
    <row r="51" spans="1:40" hidden="1">
      <c r="A51" s="72"/>
      <c r="B51" s="92"/>
      <c r="C51" s="106"/>
      <c r="D51" s="110"/>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row>
    <row r="52" spans="1:40" hidden="1">
      <c r="A52" s="72"/>
      <c r="B52" s="92"/>
      <c r="C52" s="106"/>
      <c r="D52" s="110"/>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row>
    <row r="53" spans="1:40" hidden="1">
      <c r="A53" s="72"/>
      <c r="B53" s="92"/>
      <c r="C53" s="106"/>
      <c r="D53" s="110"/>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row>
    <row r="54" spans="1:40" hidden="1">
      <c r="A54" s="72"/>
      <c r="B54" s="92"/>
      <c r="C54" s="106"/>
      <c r="D54" s="110"/>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row>
    <row r="55" spans="1:40" hidden="1">
      <c r="A55" s="72"/>
      <c r="B55" s="92"/>
      <c r="C55" s="106"/>
      <c r="D55" s="110"/>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row>
    <row r="56" spans="1:40" hidden="1">
      <c r="A56" s="72"/>
      <c r="B56" s="92"/>
      <c r="C56" s="106"/>
      <c r="D56" s="110"/>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row>
    <row r="57" spans="1:40" hidden="1">
      <c r="A57" s="72"/>
      <c r="B57" s="92"/>
      <c r="C57" s="106"/>
      <c r="D57" s="110"/>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row>
    <row r="58" spans="1:40" hidden="1">
      <c r="A58" s="72"/>
      <c r="B58" s="92"/>
      <c r="C58" s="106"/>
      <c r="D58" s="110"/>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row>
    <row r="59" spans="1:40" hidden="1">
      <c r="A59" s="72"/>
      <c r="B59" s="92"/>
      <c r="C59" s="106"/>
      <c r="D59" s="110"/>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row>
    <row r="60" spans="1:40" hidden="1">
      <c r="A60" s="72"/>
      <c r="B60" s="92"/>
      <c r="C60" s="106"/>
      <c r="D60" s="110"/>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row>
    <row r="61" spans="1:40" hidden="1">
      <c r="A61" s="72"/>
      <c r="B61" s="92"/>
      <c r="C61" s="106"/>
      <c r="D61" s="110"/>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row>
    <row r="62" spans="1:40" hidden="1">
      <c r="A62" s="72"/>
      <c r="B62" s="92"/>
      <c r="C62" s="106"/>
      <c r="D62" s="110"/>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row>
    <row r="63" spans="1:40" hidden="1">
      <c r="A63" s="72"/>
      <c r="B63" s="92"/>
      <c r="C63" s="106"/>
      <c r="D63" s="110"/>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row>
    <row r="64" spans="1:40" hidden="1">
      <c r="A64" s="72"/>
      <c r="B64" s="92"/>
      <c r="C64" s="106"/>
      <c r="D64" s="110"/>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row>
    <row r="65" spans="1:40" hidden="1">
      <c r="A65" s="72"/>
      <c r="B65" s="92"/>
      <c r="C65" s="106"/>
      <c r="D65" s="110"/>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row>
    <row r="66" spans="1:40" hidden="1">
      <c r="A66" s="72"/>
      <c r="B66" s="92"/>
      <c r="C66" s="106"/>
      <c r="D66" s="110"/>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row>
    <row r="67" spans="1:40" hidden="1">
      <c r="A67" s="72"/>
      <c r="B67" s="92"/>
      <c r="C67" s="106"/>
      <c r="D67" s="110"/>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row>
    <row r="68" spans="1:40" hidden="1">
      <c r="A68" s="72"/>
      <c r="B68" s="92"/>
      <c r="C68" s="106"/>
      <c r="D68" s="110"/>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row>
    <row r="69" spans="1:40" hidden="1">
      <c r="A69" s="72"/>
      <c r="B69" s="92"/>
      <c r="C69" s="106"/>
      <c r="D69" s="110"/>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row>
    <row r="70" spans="1:40" hidden="1">
      <c r="A70" s="72"/>
      <c r="B70" s="92"/>
      <c r="C70" s="106"/>
      <c r="D70" s="110"/>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row>
    <row r="71" spans="1:40" hidden="1">
      <c r="A71" s="72"/>
      <c r="B71" s="92"/>
      <c r="C71" s="106"/>
      <c r="D71" s="110"/>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row>
    <row r="72" spans="1:40" hidden="1">
      <c r="A72" s="72"/>
      <c r="B72" s="92"/>
      <c r="C72" s="106"/>
      <c r="D72" s="110"/>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row>
    <row r="73" spans="1:40" hidden="1">
      <c r="A73" s="72"/>
      <c r="B73" s="92"/>
      <c r="C73" s="106"/>
      <c r="D73" s="110"/>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row>
    <row r="74" spans="1:40" hidden="1">
      <c r="A74" s="72"/>
      <c r="B74" s="92"/>
      <c r="C74" s="106"/>
      <c r="D74" s="110"/>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row>
    <row r="75" spans="1:40" hidden="1">
      <c r="A75" s="72"/>
      <c r="B75" s="92"/>
      <c r="C75" s="106"/>
      <c r="D75" s="110"/>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row>
    <row r="76" spans="1:40" hidden="1">
      <c r="A76" s="72"/>
      <c r="B76" s="92"/>
      <c r="C76" s="106"/>
      <c r="D76" s="110"/>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row>
    <row r="77" spans="1:40" hidden="1">
      <c r="A77" s="72"/>
      <c r="B77" s="92"/>
      <c r="C77" s="106"/>
      <c r="D77" s="110"/>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row>
    <row r="78" spans="1:40" hidden="1">
      <c r="A78" s="72"/>
      <c r="B78" s="92"/>
      <c r="C78" s="106"/>
      <c r="D78" s="110"/>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row>
    <row r="79" spans="1:40" hidden="1">
      <c r="A79" s="72"/>
      <c r="B79" s="92"/>
      <c r="C79" s="106"/>
      <c r="D79" s="110"/>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row>
    <row r="80" spans="1:40" hidden="1">
      <c r="A80" s="72"/>
      <c r="B80" s="92"/>
      <c r="C80" s="106"/>
      <c r="D80" s="110"/>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row>
    <row r="81" spans="1:40" hidden="1">
      <c r="A81" s="72"/>
      <c r="B81" s="92"/>
      <c r="C81" s="106"/>
      <c r="D81" s="110"/>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row>
    <row r="82" spans="1:40" hidden="1">
      <c r="A82" s="72"/>
      <c r="B82" s="92"/>
      <c r="C82" s="106"/>
      <c r="D82" s="110"/>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row>
    <row r="83" spans="1:40" hidden="1">
      <c r="A83" s="72"/>
      <c r="B83" s="92"/>
      <c r="C83" s="106"/>
      <c r="D83" s="110"/>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row>
    <row r="84" spans="1:40" hidden="1">
      <c r="A84" s="72"/>
      <c r="B84" s="92"/>
      <c r="C84" s="106"/>
      <c r="D84" s="110"/>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row>
    <row r="85" spans="1:40" hidden="1">
      <c r="A85" s="72"/>
      <c r="B85" s="92"/>
      <c r="C85" s="106"/>
      <c r="D85" s="110"/>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row>
    <row r="86" spans="1:40" hidden="1">
      <c r="A86" s="72"/>
      <c r="B86" s="92"/>
      <c r="C86" s="106"/>
      <c r="D86" s="110"/>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row>
    <row r="87" spans="1:40" hidden="1">
      <c r="A87" s="72"/>
      <c r="B87" s="92"/>
      <c r="C87" s="106"/>
      <c r="D87" s="110"/>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row>
    <row r="88" spans="1:40" hidden="1">
      <c r="A88" s="72"/>
      <c r="B88" s="92"/>
      <c r="C88" s="106"/>
      <c r="D88" s="110"/>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row>
    <row r="89" spans="1:40" hidden="1">
      <c r="A89" s="72"/>
      <c r="B89" s="92"/>
      <c r="C89" s="106"/>
      <c r="D89" s="110"/>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row>
    <row r="90" spans="1:40" hidden="1">
      <c r="A90" s="72"/>
      <c r="B90" s="92"/>
      <c r="C90" s="106"/>
      <c r="D90" s="110"/>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row>
    <row r="91" spans="1:40" hidden="1">
      <c r="A91" s="72"/>
      <c r="B91" s="92"/>
      <c r="C91" s="106"/>
      <c r="D91" s="110"/>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row>
    <row r="92" spans="1:40" hidden="1">
      <c r="A92" s="72"/>
      <c r="B92" s="92"/>
      <c r="C92" s="106"/>
      <c r="D92" s="110"/>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row>
    <row r="93" spans="1:40" hidden="1">
      <c r="A93" s="72"/>
      <c r="B93" s="92"/>
      <c r="C93" s="106"/>
      <c r="D93" s="110"/>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row>
    <row r="94" spans="1:40" hidden="1">
      <c r="A94" s="72"/>
      <c r="B94" s="92"/>
      <c r="C94" s="106"/>
      <c r="D94" s="110"/>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row>
    <row r="95" spans="1:40" hidden="1">
      <c r="A95" s="72"/>
      <c r="B95" s="92"/>
      <c r="C95" s="106"/>
      <c r="D95" s="110"/>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row>
    <row r="96" spans="1:40" hidden="1">
      <c r="A96" s="72"/>
      <c r="B96" s="92"/>
      <c r="C96" s="106"/>
      <c r="D96" s="110"/>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row>
    <row r="97" spans="1:40" hidden="1">
      <c r="A97" s="72"/>
      <c r="B97" s="92"/>
      <c r="C97" s="106"/>
      <c r="D97" s="110"/>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row>
    <row r="98" spans="1:40" hidden="1">
      <c r="A98" s="72"/>
      <c r="B98" s="92"/>
      <c r="C98" s="106"/>
      <c r="D98" s="110"/>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row>
    <row r="99" spans="1:40" hidden="1">
      <c r="A99" s="72"/>
      <c r="B99" s="92"/>
      <c r="C99" s="106"/>
      <c r="D99" s="110"/>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row>
    <row r="100" spans="1:40" hidden="1">
      <c r="A100" s="72"/>
      <c r="B100" s="92"/>
      <c r="C100" s="106"/>
      <c r="D100" s="110"/>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row>
    <row r="101" spans="1:40" hidden="1">
      <c r="A101" s="72"/>
      <c r="B101" s="92"/>
      <c r="C101" s="106"/>
      <c r="D101" s="110"/>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row>
    <row r="102" spans="1:40" hidden="1">
      <c r="A102" s="72"/>
      <c r="B102" s="92"/>
      <c r="C102" s="106"/>
      <c r="D102" s="110"/>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row>
    <row r="103" spans="1:40" hidden="1">
      <c r="A103" s="72"/>
      <c r="B103" s="92"/>
      <c r="C103" s="106"/>
      <c r="D103" s="110"/>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row>
    <row r="104" spans="1:40" hidden="1">
      <c r="A104" s="72"/>
      <c r="B104" s="92"/>
      <c r="C104" s="106"/>
      <c r="D104" s="110"/>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row>
    <row r="105" spans="1:40" hidden="1">
      <c r="A105" s="72"/>
      <c r="B105" s="92"/>
      <c r="C105" s="106"/>
      <c r="D105" s="110"/>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row>
    <row r="106" spans="1:40" hidden="1">
      <c r="A106" s="72"/>
      <c r="B106" s="92"/>
      <c r="C106" s="106"/>
      <c r="D106" s="110"/>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row>
    <row r="107" spans="1:40" hidden="1">
      <c r="A107" s="72"/>
      <c r="B107" s="92"/>
      <c r="C107" s="106"/>
      <c r="D107" s="110"/>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row>
    <row r="108" spans="1:40" hidden="1">
      <c r="A108" s="72"/>
      <c r="B108" s="92"/>
      <c r="C108" s="106"/>
      <c r="D108" s="110"/>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row>
    <row r="109" spans="1:40" hidden="1">
      <c r="A109" s="72"/>
      <c r="B109" s="92"/>
      <c r="C109" s="106"/>
      <c r="D109" s="110"/>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row>
    <row r="110" spans="1:40" hidden="1">
      <c r="A110" s="72"/>
      <c r="B110" s="92"/>
      <c r="C110" s="106"/>
      <c r="D110" s="110"/>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row>
    <row r="111" spans="1:40" hidden="1">
      <c r="A111" s="72"/>
      <c r="B111" s="92"/>
      <c r="C111" s="106"/>
      <c r="D111" s="110"/>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row>
    <row r="112" spans="1:40" hidden="1">
      <c r="A112" s="72"/>
      <c r="B112" s="92"/>
      <c r="C112" s="106"/>
      <c r="D112" s="110"/>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row>
    <row r="113" spans="1:40" hidden="1">
      <c r="A113" s="72"/>
      <c r="B113" s="92"/>
      <c r="C113" s="106"/>
      <c r="D113" s="110"/>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row>
    <row r="114" spans="1:40" hidden="1">
      <c r="A114" s="72"/>
      <c r="B114" s="92"/>
      <c r="C114" s="106"/>
      <c r="D114" s="110"/>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row>
    <row r="115" spans="1:40" hidden="1">
      <c r="A115" s="72"/>
      <c r="B115" s="92"/>
      <c r="C115" s="106"/>
      <c r="D115" s="110"/>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row>
    <row r="116" spans="1:40" hidden="1">
      <c r="A116" s="72"/>
      <c r="B116" s="92"/>
      <c r="C116" s="106"/>
      <c r="D116" s="110"/>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row>
    <row r="117" spans="1:40" hidden="1">
      <c r="A117" s="72"/>
      <c r="B117" s="92"/>
      <c r="C117" s="106"/>
      <c r="D117" s="110"/>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row>
    <row r="118" spans="1:40" hidden="1">
      <c r="A118" s="72"/>
      <c r="B118" s="92"/>
      <c r="C118" s="106"/>
      <c r="D118" s="110"/>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row>
    <row r="119" spans="1:40" hidden="1">
      <c r="A119" s="72"/>
      <c r="B119" s="92"/>
      <c r="C119" s="106"/>
      <c r="D119" s="110"/>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row>
    <row r="120" spans="1:40" hidden="1">
      <c r="A120" s="72"/>
      <c r="B120" s="92"/>
      <c r="C120" s="106"/>
      <c r="D120" s="110"/>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row>
    <row r="121" spans="1:40" hidden="1">
      <c r="A121" s="72"/>
      <c r="B121" s="92"/>
      <c r="C121" s="106"/>
      <c r="D121" s="110"/>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row>
    <row r="122" spans="1:40" hidden="1">
      <c r="A122" s="72"/>
      <c r="B122" s="92"/>
      <c r="C122" s="106"/>
      <c r="D122" s="110"/>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row>
    <row r="123" spans="1:40" hidden="1">
      <c r="A123" s="72"/>
      <c r="B123" s="92"/>
      <c r="C123" s="106"/>
      <c r="D123" s="110"/>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row>
    <row r="124" spans="1:40" hidden="1">
      <c r="A124" s="72"/>
      <c r="B124" s="92"/>
      <c r="C124" s="106"/>
      <c r="D124" s="110"/>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row>
    <row r="125" spans="1:40" hidden="1">
      <c r="A125" s="72"/>
      <c r="B125" s="92"/>
      <c r="C125" s="106"/>
      <c r="D125" s="110"/>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row>
    <row r="126" spans="1:40" hidden="1">
      <c r="A126" s="72"/>
      <c r="B126" s="92"/>
      <c r="C126" s="106"/>
      <c r="D126" s="110"/>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row>
    <row r="127" spans="1:40" hidden="1">
      <c r="A127" s="72"/>
      <c r="B127" s="92"/>
      <c r="C127" s="106"/>
      <c r="D127" s="110"/>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row>
    <row r="128" spans="1:40" hidden="1">
      <c r="A128" s="72"/>
      <c r="B128" s="92"/>
      <c r="C128" s="106"/>
      <c r="D128" s="110"/>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row>
    <row r="129" spans="1:40" hidden="1">
      <c r="A129" s="72"/>
      <c r="B129" s="92"/>
      <c r="C129" s="106"/>
      <c r="D129" s="110"/>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row>
    <row r="130" spans="1:40" hidden="1">
      <c r="A130" s="72"/>
      <c r="B130" s="92"/>
      <c r="C130" s="106"/>
      <c r="D130" s="110"/>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row>
    <row r="131" spans="1:40" hidden="1">
      <c r="A131" s="72"/>
      <c r="B131" s="92"/>
      <c r="C131" s="106"/>
      <c r="D131" s="110"/>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row>
    <row r="132" spans="1:40" hidden="1">
      <c r="A132" s="72"/>
      <c r="B132" s="92"/>
      <c r="C132" s="106"/>
      <c r="D132" s="110"/>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row>
    <row r="133" spans="1:40" hidden="1">
      <c r="A133" s="72"/>
      <c r="B133" s="92"/>
      <c r="C133" s="106"/>
      <c r="D133" s="110"/>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row>
    <row r="134" spans="1:40" hidden="1">
      <c r="A134" s="72"/>
      <c r="B134" s="92"/>
      <c r="C134" s="106"/>
      <c r="D134" s="110"/>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row>
    <row r="135" spans="1:40" hidden="1">
      <c r="A135" s="72"/>
      <c r="B135" s="92"/>
      <c r="C135" s="106"/>
      <c r="D135" s="110"/>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row>
    <row r="136" spans="1:40" hidden="1">
      <c r="A136" s="72"/>
      <c r="B136" s="92"/>
      <c r="C136" s="106"/>
      <c r="D136" s="110"/>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row>
    <row r="137" spans="1:40" hidden="1">
      <c r="A137" s="72"/>
      <c r="B137" s="92"/>
      <c r="C137" s="106"/>
      <c r="D137" s="110"/>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row>
    <row r="138" spans="1:40" hidden="1">
      <c r="A138" s="72"/>
      <c r="B138" s="92"/>
      <c r="C138" s="106"/>
      <c r="D138" s="110"/>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row>
    <row r="139" spans="1:40" hidden="1">
      <c r="A139" s="72"/>
      <c r="B139" s="92"/>
      <c r="C139" s="106"/>
      <c r="D139" s="110"/>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row>
    <row r="140" spans="1:40" hidden="1">
      <c r="A140" s="72"/>
      <c r="B140" s="92"/>
      <c r="C140" s="106"/>
      <c r="D140" s="110"/>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row>
    <row r="141" spans="1:40" hidden="1">
      <c r="A141" s="72"/>
      <c r="B141" s="92"/>
      <c r="C141" s="106"/>
      <c r="D141" s="110"/>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row>
    <row r="142" spans="1:40" hidden="1">
      <c r="A142" s="72"/>
      <c r="B142" s="92"/>
      <c r="C142" s="106"/>
      <c r="D142" s="110"/>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row>
    <row r="143" spans="1:40" hidden="1">
      <c r="A143" s="72"/>
      <c r="B143" s="92"/>
      <c r="C143" s="106"/>
      <c r="D143" s="110"/>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row>
    <row r="144" spans="1:40" hidden="1">
      <c r="A144" s="72"/>
      <c r="B144" s="92"/>
      <c r="C144" s="106"/>
      <c r="D144" s="110"/>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row>
    <row r="145" spans="1:40" hidden="1">
      <c r="A145" s="72"/>
      <c r="B145" s="92"/>
      <c r="C145" s="106"/>
      <c r="D145" s="110"/>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row>
    <row r="146" spans="1:40" hidden="1">
      <c r="A146" s="72"/>
      <c r="B146" s="92"/>
      <c r="C146" s="106"/>
      <c r="D146" s="110"/>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row>
    <row r="147" spans="1:40" hidden="1">
      <c r="A147" s="72"/>
      <c r="B147" s="92"/>
      <c r="C147" s="106"/>
      <c r="D147" s="110"/>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row>
    <row r="148" spans="1:40" hidden="1">
      <c r="A148" s="72"/>
      <c r="B148" s="92"/>
      <c r="C148" s="106"/>
      <c r="D148" s="110"/>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row>
    <row r="149" spans="1:40" hidden="1">
      <c r="A149" s="72"/>
      <c r="B149" s="92"/>
      <c r="C149" s="106"/>
      <c r="D149" s="110"/>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row>
    <row r="150" spans="1:40" hidden="1">
      <c r="A150" s="72"/>
      <c r="B150" s="92"/>
      <c r="C150" s="106"/>
      <c r="D150" s="110"/>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row>
    <row r="151" spans="1:40" hidden="1">
      <c r="A151" s="72"/>
      <c r="B151" s="92"/>
      <c r="C151" s="106"/>
      <c r="D151" s="110"/>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row>
    <row r="152" spans="1:40" hidden="1">
      <c r="A152" s="72"/>
      <c r="B152" s="92"/>
      <c r="C152" s="106"/>
      <c r="D152" s="110"/>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row>
    <row r="153" spans="1:40" hidden="1">
      <c r="A153" s="72"/>
      <c r="B153" s="92"/>
      <c r="C153" s="106"/>
      <c r="D153" s="110"/>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row>
    <row r="154" spans="1:40" hidden="1">
      <c r="A154" s="72"/>
      <c r="B154" s="92"/>
      <c r="C154" s="106"/>
      <c r="D154" s="110"/>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row>
    <row r="155" spans="1:40" hidden="1">
      <c r="A155" s="72"/>
      <c r="B155" s="92"/>
      <c r="C155" s="106"/>
      <c r="D155" s="110"/>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row>
    <row r="156" spans="1:40" hidden="1">
      <c r="A156" s="72"/>
      <c r="B156" s="92"/>
      <c r="C156" s="106"/>
      <c r="D156" s="110"/>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row>
    <row r="157" spans="1:40" hidden="1">
      <c r="A157" s="72"/>
      <c r="B157" s="92"/>
      <c r="C157" s="106"/>
      <c r="D157" s="110"/>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row>
    <row r="158" spans="1:40" hidden="1">
      <c r="A158" s="72"/>
      <c r="B158" s="92"/>
      <c r="C158" s="106"/>
      <c r="D158" s="110"/>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row>
    <row r="159" spans="1:40" hidden="1">
      <c r="A159" s="72"/>
      <c r="B159" s="92"/>
      <c r="C159" s="106"/>
      <c r="D159" s="110"/>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row>
    <row r="160" spans="1:40" hidden="1">
      <c r="A160" s="72"/>
      <c r="B160" s="92"/>
      <c r="C160" s="106"/>
      <c r="D160" s="110"/>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row>
    <row r="161" spans="1:40" hidden="1">
      <c r="A161" s="72"/>
      <c r="B161" s="92"/>
      <c r="C161" s="106"/>
      <c r="D161" s="110"/>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row>
    <row r="162" spans="1:40" hidden="1">
      <c r="A162" s="72"/>
      <c r="B162" s="92"/>
      <c r="C162" s="106"/>
      <c r="D162" s="110"/>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row>
    <row r="163" spans="1:40" hidden="1">
      <c r="A163" s="72"/>
      <c r="B163" s="92"/>
      <c r="C163" s="106"/>
      <c r="D163" s="110"/>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row>
    <row r="164" spans="1:40" hidden="1">
      <c r="A164" s="72"/>
      <c r="B164" s="92"/>
      <c r="C164" s="106"/>
      <c r="D164" s="110"/>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row>
    <row r="165" spans="1:40" hidden="1">
      <c r="A165" s="72"/>
      <c r="B165" s="92"/>
      <c r="C165" s="106"/>
      <c r="D165" s="110"/>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row>
    <row r="166" spans="1:40" hidden="1">
      <c r="A166" s="72"/>
      <c r="B166" s="92"/>
      <c r="C166" s="106"/>
      <c r="D166" s="110"/>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row>
    <row r="167" spans="1:40" hidden="1">
      <c r="A167" s="72"/>
      <c r="B167" s="92"/>
      <c r="C167" s="106"/>
      <c r="D167" s="110"/>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row>
    <row r="168" spans="1:40" hidden="1">
      <c r="A168" s="72"/>
      <c r="B168" s="92"/>
      <c r="C168" s="106"/>
      <c r="D168" s="110"/>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row>
    <row r="169" spans="1:40" hidden="1">
      <c r="A169" s="72"/>
      <c r="B169" s="92"/>
      <c r="C169" s="106"/>
      <c r="D169" s="110"/>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row>
    <row r="170" spans="1:40" hidden="1">
      <c r="A170" s="72"/>
      <c r="B170" s="92"/>
      <c r="C170" s="106"/>
      <c r="D170" s="110"/>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row>
    <row r="171" spans="1:40" hidden="1">
      <c r="A171" s="72"/>
      <c r="B171" s="92"/>
      <c r="C171" s="106"/>
      <c r="D171" s="110"/>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row>
    <row r="172" spans="1:40" hidden="1">
      <c r="A172" s="72"/>
      <c r="B172" s="92"/>
      <c r="C172" s="106"/>
      <c r="D172" s="110"/>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row>
    <row r="173" spans="1:40" hidden="1">
      <c r="A173" s="72"/>
      <c r="B173" s="92"/>
      <c r="C173" s="106"/>
      <c r="D173" s="110"/>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row>
    <row r="174" spans="1:40" hidden="1">
      <c r="A174" s="72"/>
      <c r="B174" s="92"/>
      <c r="C174" s="106"/>
      <c r="D174" s="110"/>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row>
    <row r="175" spans="1:40" hidden="1">
      <c r="A175" s="72"/>
      <c r="B175" s="92"/>
      <c r="C175" s="106"/>
      <c r="D175" s="110"/>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row>
    <row r="176" spans="1:40" hidden="1">
      <c r="A176" s="72"/>
      <c r="B176" s="92"/>
      <c r="C176" s="106"/>
      <c r="D176" s="110"/>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row>
    <row r="177" spans="1:40" hidden="1">
      <c r="A177" s="72"/>
      <c r="B177" s="92"/>
      <c r="C177" s="106"/>
      <c r="D177" s="110"/>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row>
    <row r="178" spans="1:40" hidden="1">
      <c r="A178" s="72"/>
      <c r="B178" s="92"/>
      <c r="C178" s="106"/>
      <c r="D178" s="110"/>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row>
    <row r="179" spans="1:40" hidden="1">
      <c r="A179" s="72"/>
      <c r="B179" s="92"/>
      <c r="C179" s="106"/>
      <c r="D179" s="110"/>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row>
    <row r="180" spans="1:40" hidden="1">
      <c r="A180" s="72"/>
      <c r="B180" s="92"/>
      <c r="C180" s="106"/>
      <c r="D180" s="110"/>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row>
    <row r="181" spans="1:40" hidden="1">
      <c r="A181" s="72"/>
      <c r="B181" s="92"/>
      <c r="C181" s="106"/>
      <c r="D181" s="110"/>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row>
    <row r="182" spans="1:40" hidden="1">
      <c r="A182" s="72"/>
      <c r="B182" s="92"/>
      <c r="C182" s="106"/>
      <c r="D182" s="110"/>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row>
    <row r="183" spans="1:40" hidden="1">
      <c r="A183" s="72"/>
      <c r="B183" s="92"/>
      <c r="C183" s="106"/>
      <c r="D183" s="110"/>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row>
    <row r="184" spans="1:40" hidden="1">
      <c r="A184" s="72"/>
      <c r="B184" s="92"/>
      <c r="C184" s="106"/>
      <c r="D184" s="110"/>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row>
    <row r="185" spans="1:40" hidden="1">
      <c r="A185" s="72"/>
      <c r="B185" s="92"/>
      <c r="C185" s="106"/>
      <c r="D185" s="110"/>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row>
    <row r="186" spans="1:40" hidden="1">
      <c r="A186" s="72"/>
      <c r="B186" s="92"/>
      <c r="C186" s="106"/>
      <c r="D186" s="110"/>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row>
    <row r="187" spans="1:40" hidden="1">
      <c r="A187" s="72"/>
      <c r="B187" s="92"/>
      <c r="C187" s="106"/>
      <c r="D187" s="110"/>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row>
    <row r="188" spans="1:40" hidden="1">
      <c r="A188" s="72"/>
      <c r="B188" s="92"/>
      <c r="C188" s="106"/>
      <c r="D188" s="110"/>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row>
    <row r="189" spans="1:40" hidden="1">
      <c r="A189" s="72"/>
      <c r="B189" s="92"/>
      <c r="C189" s="106"/>
      <c r="D189" s="110"/>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row>
    <row r="190" spans="1:40" hidden="1">
      <c r="A190" s="72"/>
      <c r="B190" s="92"/>
      <c r="C190" s="106"/>
      <c r="D190" s="110"/>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row>
    <row r="191" spans="1:40" hidden="1">
      <c r="A191" s="72"/>
      <c r="B191" s="92"/>
      <c r="C191" s="106"/>
      <c r="D191" s="110"/>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row>
    <row r="192" spans="1:40" hidden="1">
      <c r="A192" s="72"/>
      <c r="B192" s="92"/>
      <c r="C192" s="106"/>
      <c r="D192" s="110"/>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row>
    <row r="193" spans="1:40" hidden="1">
      <c r="A193" s="72"/>
      <c r="B193" s="92"/>
      <c r="C193" s="106"/>
      <c r="D193" s="110"/>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row>
    <row r="194" spans="1:40" hidden="1">
      <c r="A194" s="72"/>
      <c r="B194" s="92"/>
      <c r="C194" s="106"/>
      <c r="D194" s="110"/>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row>
    <row r="195" spans="1:40" hidden="1">
      <c r="A195" s="72"/>
      <c r="B195" s="92"/>
      <c r="C195" s="106"/>
      <c r="D195" s="110"/>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row>
    <row r="196" spans="1:40" hidden="1">
      <c r="A196" s="72"/>
      <c r="B196" s="92"/>
      <c r="C196" s="106"/>
      <c r="D196" s="110"/>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row>
    <row r="197" spans="1:40" hidden="1">
      <c r="A197" s="72"/>
      <c r="B197" s="92"/>
      <c r="C197" s="106"/>
      <c r="D197" s="110"/>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row>
    <row r="198" spans="1:40" hidden="1">
      <c r="A198" s="72"/>
      <c r="B198" s="92"/>
      <c r="C198" s="106"/>
      <c r="D198" s="110"/>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row>
    <row r="199" spans="1:40" hidden="1">
      <c r="A199" s="72"/>
      <c r="B199" s="92"/>
      <c r="C199" s="106"/>
      <c r="D199" s="110"/>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row>
    <row r="200" spans="1:40" hidden="1">
      <c r="A200" s="72"/>
      <c r="B200" s="92"/>
      <c r="C200" s="106"/>
      <c r="D200" s="110"/>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row>
    <row r="201" spans="1:40" hidden="1">
      <c r="A201" s="72"/>
      <c r="B201" s="92"/>
      <c r="C201" s="106"/>
      <c r="D201" s="110"/>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row>
    <row r="202" spans="1:40" hidden="1">
      <c r="A202" s="72"/>
      <c r="B202" s="92"/>
      <c r="C202" s="106"/>
      <c r="D202" s="110"/>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row>
    <row r="203" spans="1:40" hidden="1">
      <c r="A203" s="72"/>
      <c r="B203" s="92"/>
      <c r="C203" s="106"/>
      <c r="D203" s="110"/>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row>
    <row r="204" spans="1:40" hidden="1">
      <c r="A204" s="72"/>
      <c r="B204" s="92"/>
      <c r="C204" s="106"/>
      <c r="D204" s="110"/>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row>
    <row r="205" spans="1:40" hidden="1">
      <c r="A205" s="72"/>
      <c r="B205" s="92"/>
      <c r="C205" s="106"/>
      <c r="D205" s="110"/>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row>
    <row r="206" spans="1:40" hidden="1">
      <c r="A206" s="72"/>
      <c r="B206" s="92"/>
      <c r="C206" s="106"/>
      <c r="D206" s="110"/>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row>
    <row r="207" spans="1:40" hidden="1">
      <c r="A207" s="72"/>
      <c r="B207" s="92"/>
      <c r="C207" s="106"/>
      <c r="D207" s="110"/>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row>
    <row r="208" spans="1:40" hidden="1">
      <c r="A208" s="72"/>
      <c r="B208" s="92"/>
      <c r="C208" s="106"/>
      <c r="D208" s="110"/>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row>
    <row r="209" spans="1:40" hidden="1">
      <c r="A209" s="72"/>
      <c r="B209" s="92"/>
      <c r="C209" s="106"/>
      <c r="D209" s="110"/>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row>
    <row r="210" spans="1:40" hidden="1">
      <c r="A210" s="72"/>
      <c r="B210" s="92"/>
      <c r="C210" s="106"/>
      <c r="D210" s="110"/>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row>
    <row r="211" spans="1:40" hidden="1">
      <c r="A211" s="72"/>
      <c r="B211" s="92"/>
      <c r="C211" s="106"/>
      <c r="D211" s="110"/>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row>
    <row r="212" spans="1:40" hidden="1">
      <c r="A212" s="72"/>
      <c r="B212" s="92"/>
      <c r="C212" s="106"/>
      <c r="D212" s="110"/>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row>
    <row r="213" spans="1:40" hidden="1">
      <c r="A213" s="72"/>
      <c r="B213" s="92"/>
      <c r="C213" s="106"/>
      <c r="D213" s="110"/>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row>
    <row r="214" spans="1:40" hidden="1">
      <c r="A214" s="72"/>
      <c r="B214" s="92"/>
      <c r="C214" s="106"/>
      <c r="D214" s="110"/>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row>
    <row r="215" spans="1:40" hidden="1">
      <c r="A215" s="72"/>
      <c r="B215" s="92"/>
      <c r="C215" s="106"/>
      <c r="D215" s="110"/>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row>
    <row r="216" spans="1:40" hidden="1">
      <c r="A216" s="72"/>
      <c r="B216" s="92"/>
      <c r="C216" s="106"/>
      <c r="D216" s="110"/>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row>
    <row r="217" spans="1:40" hidden="1">
      <c r="A217" s="72"/>
      <c r="B217" s="92"/>
      <c r="C217" s="106"/>
      <c r="D217" s="110"/>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row>
    <row r="218" spans="1:40" hidden="1">
      <c r="A218" s="72"/>
      <c r="B218" s="92"/>
      <c r="C218" s="106"/>
      <c r="D218" s="110"/>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row>
    <row r="219" spans="1:40" hidden="1">
      <c r="A219" s="72"/>
      <c r="B219" s="92"/>
      <c r="C219" s="106"/>
      <c r="D219" s="110"/>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row>
    <row r="220" spans="1:40" hidden="1">
      <c r="A220" s="72"/>
      <c r="B220" s="92"/>
      <c r="C220" s="106"/>
      <c r="D220" s="110"/>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row>
    <row r="221" spans="1:40" hidden="1">
      <c r="A221" s="72"/>
      <c r="B221" s="92"/>
      <c r="C221" s="106"/>
      <c r="D221" s="110"/>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row>
    <row r="222" spans="1:40" hidden="1">
      <c r="A222" s="72"/>
      <c r="B222" s="92"/>
      <c r="C222" s="106"/>
      <c r="D222" s="110"/>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row>
    <row r="223" spans="1:40" hidden="1">
      <c r="A223" s="72"/>
      <c r="B223" s="92"/>
      <c r="C223" s="106"/>
      <c r="D223" s="110"/>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row>
    <row r="224" spans="1:40" hidden="1">
      <c r="A224" s="72"/>
      <c r="B224" s="92"/>
      <c r="C224" s="106"/>
      <c r="D224" s="110"/>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row>
    <row r="225" spans="1:40" hidden="1">
      <c r="A225" s="72"/>
      <c r="B225" s="92"/>
      <c r="C225" s="106"/>
      <c r="D225" s="110"/>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row>
    <row r="226" spans="1:40" hidden="1">
      <c r="A226" s="72"/>
      <c r="B226" s="92"/>
      <c r="C226" s="106"/>
      <c r="D226" s="110"/>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row>
    <row r="227" spans="1:40" hidden="1">
      <c r="A227" s="72"/>
      <c r="B227" s="92"/>
      <c r="C227" s="106"/>
      <c r="D227" s="110"/>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row>
    <row r="228" spans="1:40" hidden="1">
      <c r="A228" s="72"/>
      <c r="B228" s="92"/>
      <c r="C228" s="106"/>
      <c r="D228" s="110"/>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row>
    <row r="229" spans="1:40" hidden="1">
      <c r="A229" s="72"/>
      <c r="B229" s="92"/>
      <c r="C229" s="106"/>
      <c r="D229" s="110"/>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row>
    <row r="230" spans="1:40" hidden="1">
      <c r="A230" s="72"/>
      <c r="B230" s="92"/>
      <c r="C230" s="106"/>
      <c r="D230" s="110"/>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row>
    <row r="231" spans="1:40" hidden="1">
      <c r="A231" s="72"/>
      <c r="B231" s="92"/>
      <c r="C231" s="106"/>
      <c r="D231" s="110"/>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row>
    <row r="232" spans="1:40" hidden="1">
      <c r="A232" s="72"/>
      <c r="B232" s="92"/>
      <c r="C232" s="106"/>
      <c r="D232" s="110"/>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row>
    <row r="233" spans="1:40" hidden="1">
      <c r="A233" s="72"/>
      <c r="B233" s="92"/>
      <c r="C233" s="106"/>
      <c r="D233" s="110"/>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row>
    <row r="234" spans="1:40" hidden="1">
      <c r="A234" s="72"/>
      <c r="B234" s="92"/>
      <c r="C234" s="106"/>
      <c r="D234" s="110"/>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row>
    <row r="235" spans="1:40" hidden="1">
      <c r="A235" s="72"/>
      <c r="B235" s="92"/>
      <c r="C235" s="106"/>
      <c r="D235" s="110"/>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row>
    <row r="236" spans="1:40" hidden="1">
      <c r="A236" s="72"/>
      <c r="B236" s="92"/>
      <c r="C236" s="106"/>
      <c r="D236" s="110"/>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row>
    <row r="237" spans="1:40" hidden="1">
      <c r="A237" s="72"/>
      <c r="B237" s="92"/>
      <c r="C237" s="106"/>
      <c r="D237" s="110"/>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row>
    <row r="238" spans="1:40" hidden="1">
      <c r="A238" s="72"/>
      <c r="B238" s="92"/>
      <c r="C238" s="106"/>
      <c r="D238" s="110"/>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row>
    <row r="239" spans="1:40" hidden="1">
      <c r="A239" s="72"/>
      <c r="B239" s="92"/>
      <c r="C239" s="106"/>
      <c r="D239" s="110"/>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row>
    <row r="240" spans="1:40" hidden="1">
      <c r="A240" s="72"/>
      <c r="B240" s="92"/>
      <c r="C240" s="106"/>
      <c r="D240" s="110"/>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row>
    <row r="241" spans="1:40" hidden="1">
      <c r="A241" s="72"/>
      <c r="B241" s="92"/>
      <c r="C241" s="106"/>
      <c r="D241" s="110"/>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row>
    <row r="242" spans="1:40" hidden="1">
      <c r="A242" s="72"/>
      <c r="B242" s="92"/>
      <c r="C242" s="106"/>
      <c r="D242" s="110"/>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row>
    <row r="243" spans="1:40" hidden="1">
      <c r="A243" s="72"/>
      <c r="B243" s="92"/>
      <c r="C243" s="106"/>
      <c r="D243" s="110"/>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row>
    <row r="244" spans="1:40" hidden="1">
      <c r="A244" s="72"/>
      <c r="B244" s="92"/>
      <c r="C244" s="106"/>
      <c r="D244" s="110"/>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row>
    <row r="245" spans="1:40" hidden="1">
      <c r="A245" s="72"/>
      <c r="B245" s="92"/>
      <c r="C245" s="106"/>
      <c r="D245" s="110"/>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c r="AL245" s="72"/>
      <c r="AM245" s="72"/>
      <c r="AN245" s="72"/>
    </row>
    <row r="246" spans="1:40" hidden="1">
      <c r="A246" s="72"/>
      <c r="B246" s="92"/>
      <c r="C246" s="106"/>
      <c r="D246" s="110"/>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72"/>
      <c r="AM246" s="72"/>
      <c r="AN246" s="72"/>
    </row>
    <row r="247" spans="1:40" hidden="1">
      <c r="A247" s="72"/>
      <c r="B247" s="92"/>
      <c r="C247" s="106"/>
      <c r="D247" s="110"/>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c r="AL247" s="72"/>
      <c r="AM247" s="72"/>
      <c r="AN247" s="72"/>
    </row>
    <row r="248" spans="1:40" hidden="1">
      <c r="A248" s="72"/>
      <c r="B248" s="92"/>
      <c r="C248" s="106"/>
      <c r="D248" s="110"/>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72"/>
      <c r="AM248" s="72"/>
      <c r="AN248" s="72"/>
    </row>
    <row r="249" spans="1:40" hidden="1">
      <c r="A249" s="72"/>
      <c r="B249" s="92"/>
      <c r="C249" s="106"/>
      <c r="D249" s="110"/>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72"/>
      <c r="AM249" s="72"/>
      <c r="AN249" s="72"/>
    </row>
    <row r="250" spans="1:40" hidden="1">
      <c r="A250" s="72"/>
      <c r="B250" s="92"/>
      <c r="C250" s="106"/>
      <c r="D250" s="110"/>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72"/>
      <c r="AM250" s="72"/>
      <c r="AN250" s="72"/>
    </row>
    <row r="251" spans="1:40" hidden="1">
      <c r="A251" s="72"/>
      <c r="B251" s="92"/>
      <c r="C251" s="106"/>
      <c r="D251" s="110"/>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72"/>
      <c r="AM251" s="72"/>
      <c r="AN251" s="72"/>
    </row>
    <row r="252" spans="1:40" hidden="1">
      <c r="A252" s="72"/>
      <c r="B252" s="92"/>
      <c r="C252" s="106"/>
      <c r="D252" s="110"/>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72"/>
      <c r="AM252" s="72"/>
      <c r="AN252" s="72"/>
    </row>
    <row r="253" spans="1:40" hidden="1">
      <c r="A253" s="72"/>
      <c r="B253" s="92"/>
      <c r="C253" s="106"/>
      <c r="D253" s="110"/>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c r="AG253" s="72"/>
      <c r="AH253" s="72"/>
      <c r="AI253" s="72"/>
      <c r="AJ253" s="72"/>
      <c r="AK253" s="72"/>
      <c r="AL253" s="72"/>
      <c r="AM253" s="72"/>
      <c r="AN253" s="72"/>
    </row>
    <row r="254" spans="1:40" hidden="1">
      <c r="A254" s="72"/>
      <c r="B254" s="92"/>
      <c r="C254" s="106"/>
      <c r="D254" s="110"/>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c r="AH254" s="72"/>
      <c r="AI254" s="72"/>
      <c r="AJ254" s="72"/>
      <c r="AK254" s="72"/>
      <c r="AL254" s="72"/>
      <c r="AM254" s="72"/>
      <c r="AN254" s="72"/>
    </row>
    <row r="255" spans="1:40" hidden="1">
      <c r="A255" s="72"/>
      <c r="B255" s="92"/>
      <c r="C255" s="106"/>
      <c r="D255" s="110"/>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c r="AH255" s="72"/>
      <c r="AI255" s="72"/>
      <c r="AJ255" s="72"/>
      <c r="AK255" s="72"/>
      <c r="AL255" s="72"/>
      <c r="AM255" s="72"/>
      <c r="AN255" s="72"/>
    </row>
    <row r="256" spans="1:40" hidden="1">
      <c r="A256" s="72"/>
      <c r="B256" s="92"/>
      <c r="C256" s="106"/>
      <c r="D256" s="110"/>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72"/>
      <c r="AI256" s="72"/>
      <c r="AJ256" s="72"/>
      <c r="AK256" s="72"/>
      <c r="AL256" s="72"/>
      <c r="AM256" s="72"/>
      <c r="AN256" s="72"/>
    </row>
    <row r="257" spans="1:40" hidden="1">
      <c r="A257" s="72"/>
      <c r="B257" s="92"/>
      <c r="C257" s="106"/>
      <c r="D257" s="110"/>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c r="AH257" s="72"/>
      <c r="AI257" s="72"/>
      <c r="AJ257" s="72"/>
      <c r="AK257" s="72"/>
      <c r="AL257" s="72"/>
      <c r="AM257" s="72"/>
      <c r="AN257" s="72"/>
    </row>
    <row r="258" spans="1:40" hidden="1">
      <c r="A258" s="72"/>
      <c r="B258" s="92"/>
      <c r="C258" s="106"/>
      <c r="D258" s="110"/>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c r="AL258" s="72"/>
      <c r="AM258" s="72"/>
      <c r="AN258" s="72"/>
    </row>
    <row r="259" spans="1:40" hidden="1">
      <c r="A259" s="72"/>
      <c r="B259" s="92"/>
      <c r="C259" s="106"/>
      <c r="D259" s="110"/>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row>
    <row r="260" spans="1:40" hidden="1">
      <c r="A260" s="72"/>
      <c r="B260" s="92"/>
      <c r="C260" s="106"/>
      <c r="D260" s="110"/>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row>
    <row r="261" spans="1:40" hidden="1">
      <c r="A261" s="72"/>
      <c r="B261" s="92"/>
      <c r="C261" s="106"/>
      <c r="D261" s="110"/>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c r="AL261" s="72"/>
      <c r="AM261" s="72"/>
      <c r="AN261" s="72"/>
    </row>
    <row r="262" spans="1:40" hidden="1">
      <c r="A262" s="72"/>
      <c r="B262" s="92"/>
      <c r="C262" s="106"/>
      <c r="D262" s="110"/>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row>
    <row r="263" spans="1:40" hidden="1">
      <c r="A263" s="72"/>
      <c r="B263" s="92"/>
      <c r="C263" s="106"/>
      <c r="D263" s="110"/>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c r="AL263" s="72"/>
      <c r="AM263" s="72"/>
      <c r="AN263" s="72"/>
    </row>
    <row r="264" spans="1:40" hidden="1">
      <c r="A264" s="72"/>
      <c r="B264" s="92"/>
      <c r="C264" s="106"/>
      <c r="D264" s="110"/>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c r="AL264" s="72"/>
      <c r="AM264" s="72"/>
      <c r="AN264" s="72"/>
    </row>
    <row r="265" spans="1:40" hidden="1">
      <c r="A265" s="72"/>
      <c r="B265" s="92"/>
      <c r="C265" s="106"/>
      <c r="D265" s="110"/>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72"/>
      <c r="AJ265" s="72"/>
      <c r="AK265" s="72"/>
      <c r="AL265" s="72"/>
      <c r="AM265" s="72"/>
      <c r="AN265" s="72"/>
    </row>
    <row r="266" spans="1:40" hidden="1">
      <c r="A266" s="72"/>
      <c r="B266" s="92"/>
      <c r="C266" s="106"/>
      <c r="D266" s="110"/>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72"/>
      <c r="AJ266" s="72"/>
      <c r="AK266" s="72"/>
      <c r="AL266" s="72"/>
      <c r="AM266" s="72"/>
      <c r="AN266" s="72"/>
    </row>
    <row r="267" spans="1:40" hidden="1">
      <c r="A267" s="72"/>
      <c r="B267" s="92"/>
      <c r="C267" s="106"/>
      <c r="D267" s="110"/>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c r="AH267" s="72"/>
      <c r="AI267" s="72"/>
      <c r="AJ267" s="72"/>
      <c r="AK267" s="72"/>
      <c r="AL267" s="72"/>
      <c r="AM267" s="72"/>
      <c r="AN267" s="72"/>
    </row>
    <row r="268" spans="1:40" hidden="1">
      <c r="A268" s="72"/>
      <c r="B268" s="92"/>
      <c r="C268" s="106"/>
      <c r="D268" s="110"/>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c r="AG268" s="72"/>
      <c r="AH268" s="72"/>
      <c r="AI268" s="72"/>
      <c r="AJ268" s="72"/>
      <c r="AK268" s="72"/>
      <c r="AL268" s="72"/>
      <c r="AM268" s="72"/>
      <c r="AN268" s="72"/>
    </row>
    <row r="269" spans="1:40" hidden="1">
      <c r="A269" s="72"/>
      <c r="B269" s="92"/>
      <c r="C269" s="106"/>
      <c r="D269" s="110"/>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row>
    <row r="270" spans="1:40" hidden="1">
      <c r="A270" s="72"/>
      <c r="B270" s="92"/>
      <c r="C270" s="106"/>
      <c r="D270" s="110"/>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c r="AH270" s="72"/>
      <c r="AI270" s="72"/>
      <c r="AJ270" s="72"/>
      <c r="AK270" s="72"/>
      <c r="AL270" s="72"/>
      <c r="AM270" s="72"/>
      <c r="AN270" s="72"/>
    </row>
    <row r="271" spans="1:40" hidden="1">
      <c r="A271" s="72"/>
      <c r="B271" s="92"/>
      <c r="C271" s="106"/>
      <c r="D271" s="110"/>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c r="AL271" s="72"/>
      <c r="AM271" s="72"/>
      <c r="AN271" s="72"/>
    </row>
    <row r="272" spans="1:40" hidden="1">
      <c r="A272" s="72"/>
      <c r="B272" s="92"/>
      <c r="C272" s="106"/>
      <c r="D272" s="110"/>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2"/>
      <c r="AL272" s="72"/>
      <c r="AM272" s="72"/>
      <c r="AN272" s="72"/>
    </row>
    <row r="273" spans="1:40" hidden="1">
      <c r="A273" s="72"/>
      <c r="B273" s="92"/>
      <c r="C273" s="106"/>
      <c r="D273" s="110"/>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row>
    <row r="274" spans="1:40" hidden="1">
      <c r="A274" s="72"/>
      <c r="B274" s="92"/>
      <c r="C274" s="106"/>
      <c r="D274" s="110"/>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row>
    <row r="275" spans="1:40" hidden="1">
      <c r="A275" s="72"/>
      <c r="B275" s="92"/>
      <c r="C275" s="106"/>
      <c r="D275" s="110"/>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row>
    <row r="276" spans="1:40" hidden="1">
      <c r="A276" s="72"/>
      <c r="B276" s="92"/>
      <c r="C276" s="106"/>
      <c r="D276" s="110"/>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row>
    <row r="277" spans="1:40" hidden="1">
      <c r="A277" s="72"/>
      <c r="B277" s="92"/>
      <c r="C277" s="106"/>
      <c r="D277" s="110"/>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row>
    <row r="278" spans="1:40" hidden="1">
      <c r="A278" s="72"/>
      <c r="B278" s="92"/>
      <c r="C278" s="106"/>
      <c r="D278" s="110"/>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72"/>
    </row>
    <row r="279" spans="1:40" hidden="1">
      <c r="A279" s="72"/>
      <c r="B279" s="92"/>
      <c r="C279" s="106"/>
      <c r="D279" s="110"/>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72"/>
    </row>
    <row r="280" spans="1:40" hidden="1">
      <c r="A280" s="72"/>
      <c r="B280" s="92"/>
      <c r="C280" s="106"/>
      <c r="D280" s="110"/>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c r="AL280" s="72"/>
      <c r="AM280" s="72"/>
      <c r="AN280" s="72"/>
    </row>
    <row r="281" spans="1:40" hidden="1">
      <c r="A281" s="72"/>
      <c r="B281" s="92"/>
      <c r="C281" s="106"/>
      <c r="D281" s="110"/>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row>
    <row r="282" spans="1:40" hidden="1">
      <c r="A282" s="72"/>
      <c r="B282" s="92"/>
      <c r="C282" s="106"/>
      <c r="D282" s="110"/>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2"/>
      <c r="AL282" s="72"/>
      <c r="AM282" s="72"/>
      <c r="AN282" s="72"/>
    </row>
    <row r="283" spans="1:40" hidden="1">
      <c r="A283" s="72"/>
      <c r="B283" s="92"/>
      <c r="C283" s="106"/>
      <c r="D283" s="110"/>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c r="AI283" s="72"/>
      <c r="AJ283" s="72"/>
      <c r="AK283" s="72"/>
      <c r="AL283" s="72"/>
      <c r="AM283" s="72"/>
      <c r="AN283" s="72"/>
    </row>
    <row r="284" spans="1:40" hidden="1">
      <c r="A284" s="72"/>
      <c r="B284" s="92"/>
      <c r="C284" s="106"/>
      <c r="D284" s="110"/>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c r="AG284" s="72"/>
      <c r="AH284" s="72"/>
      <c r="AI284" s="72"/>
      <c r="AJ284" s="72"/>
      <c r="AK284" s="72"/>
      <c r="AL284" s="72"/>
      <c r="AM284" s="72"/>
      <c r="AN284" s="72"/>
    </row>
    <row r="285" spans="1:40" hidden="1">
      <c r="A285" s="72"/>
      <c r="B285" s="92"/>
      <c r="C285" s="106"/>
      <c r="D285" s="110"/>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c r="AI285" s="72"/>
      <c r="AJ285" s="72"/>
      <c r="AK285" s="72"/>
      <c r="AL285" s="72"/>
      <c r="AM285" s="72"/>
      <c r="AN285" s="72"/>
    </row>
    <row r="286" spans="1:40" hidden="1">
      <c r="A286" s="72"/>
      <c r="B286" s="92"/>
      <c r="C286" s="106"/>
      <c r="D286" s="110"/>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c r="AL286" s="72"/>
      <c r="AM286" s="72"/>
      <c r="AN286" s="72"/>
    </row>
    <row r="287" spans="1:40" hidden="1">
      <c r="A287" s="72"/>
      <c r="B287" s="92"/>
      <c r="C287" s="106"/>
      <c r="D287" s="110"/>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c r="AL287" s="72"/>
      <c r="AM287" s="72"/>
      <c r="AN287" s="72"/>
    </row>
    <row r="288" spans="1:40" hidden="1">
      <c r="A288" s="72"/>
      <c r="B288" s="92"/>
      <c r="C288" s="106"/>
      <c r="D288" s="110"/>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c r="AG288" s="72"/>
      <c r="AH288" s="72"/>
      <c r="AI288" s="72"/>
      <c r="AJ288" s="72"/>
      <c r="AK288" s="72"/>
      <c r="AL288" s="72"/>
      <c r="AM288" s="72"/>
      <c r="AN288" s="72"/>
    </row>
    <row r="289" spans="1:40" hidden="1">
      <c r="A289" s="72"/>
      <c r="B289" s="92"/>
      <c r="C289" s="106"/>
      <c r="D289" s="110"/>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c r="AG289" s="72"/>
      <c r="AH289" s="72"/>
      <c r="AI289" s="72"/>
      <c r="AJ289" s="72"/>
      <c r="AK289" s="72"/>
      <c r="AL289" s="72"/>
      <c r="AM289" s="72"/>
      <c r="AN289" s="72"/>
    </row>
    <row r="290" spans="1:40" hidden="1">
      <c r="A290" s="72"/>
      <c r="B290" s="92"/>
      <c r="C290" s="106"/>
      <c r="D290" s="110"/>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c r="AL290" s="72"/>
      <c r="AM290" s="72"/>
      <c r="AN290" s="72"/>
    </row>
    <row r="291" spans="1:40" hidden="1">
      <c r="A291" s="72"/>
      <c r="B291" s="92"/>
      <c r="C291" s="106"/>
      <c r="D291" s="110"/>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72"/>
      <c r="AL291" s="72"/>
      <c r="AM291" s="72"/>
      <c r="AN291" s="72"/>
    </row>
    <row r="292" spans="1:40" hidden="1">
      <c r="A292" s="72"/>
      <c r="B292" s="92"/>
      <c r="C292" s="106"/>
      <c r="D292" s="110"/>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c r="AG292" s="72"/>
      <c r="AH292" s="72"/>
      <c r="AI292" s="72"/>
      <c r="AJ292" s="72"/>
      <c r="AK292" s="72"/>
      <c r="AL292" s="72"/>
      <c r="AM292" s="72"/>
      <c r="AN292" s="72"/>
    </row>
    <row r="293" spans="1:40" hidden="1">
      <c r="A293" s="72"/>
      <c r="B293" s="92"/>
      <c r="C293" s="106"/>
      <c r="D293" s="110"/>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c r="AL293" s="72"/>
      <c r="AM293" s="72"/>
      <c r="AN293" s="72"/>
    </row>
    <row r="294" spans="1:40" hidden="1">
      <c r="A294" s="72"/>
      <c r="B294" s="92"/>
      <c r="C294" s="106"/>
      <c r="D294" s="110"/>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c r="AL294" s="72"/>
      <c r="AM294" s="72"/>
      <c r="AN294" s="72"/>
    </row>
    <row r="295" spans="1:40" hidden="1">
      <c r="A295" s="72"/>
      <c r="B295" s="92"/>
      <c r="C295" s="106"/>
      <c r="D295" s="110"/>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c r="AM295" s="72"/>
      <c r="AN295" s="72"/>
    </row>
    <row r="296" spans="1:40" hidden="1">
      <c r="A296" s="72"/>
      <c r="B296" s="92"/>
      <c r="C296" s="106"/>
      <c r="D296" s="110"/>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c r="AH296" s="72"/>
      <c r="AI296" s="72"/>
      <c r="AJ296" s="72"/>
      <c r="AK296" s="72"/>
      <c r="AL296" s="72"/>
      <c r="AM296" s="72"/>
      <c r="AN296" s="72"/>
    </row>
    <row r="297" spans="1:40" hidden="1">
      <c r="A297" s="72"/>
      <c r="B297" s="92"/>
      <c r="C297" s="106"/>
      <c r="D297" s="110"/>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row>
    <row r="298" spans="1:40" hidden="1">
      <c r="A298" s="72"/>
      <c r="B298" s="92"/>
      <c r="C298" s="106"/>
      <c r="D298" s="110"/>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2"/>
      <c r="AM298" s="72"/>
      <c r="AN298" s="72"/>
    </row>
    <row r="299" spans="1:40" hidden="1">
      <c r="A299" s="72"/>
      <c r="B299" s="92"/>
      <c r="C299" s="106"/>
      <c r="D299" s="110"/>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c r="AH299" s="72"/>
      <c r="AI299" s="72"/>
      <c r="AJ299" s="72"/>
      <c r="AK299" s="72"/>
      <c r="AL299" s="72"/>
      <c r="AM299" s="72"/>
      <c r="AN299" s="72"/>
    </row>
    <row r="300" spans="1:40" hidden="1">
      <c r="A300" s="72"/>
      <c r="B300" s="92"/>
      <c r="C300" s="106"/>
      <c r="D300" s="110"/>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c r="AH300" s="72"/>
      <c r="AI300" s="72"/>
      <c r="AJ300" s="72"/>
      <c r="AK300" s="72"/>
      <c r="AL300" s="72"/>
      <c r="AM300" s="72"/>
      <c r="AN300" s="72"/>
    </row>
    <row r="301" spans="1:40" hidden="1">
      <c r="A301" s="72"/>
      <c r="B301" s="92"/>
      <c r="C301" s="106"/>
      <c r="D301" s="110"/>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c r="AH301" s="72"/>
      <c r="AI301" s="72"/>
      <c r="AJ301" s="72"/>
      <c r="AK301" s="72"/>
      <c r="AL301" s="72"/>
      <c r="AM301" s="72"/>
      <c r="AN301" s="72"/>
    </row>
    <row r="302" spans="1:40" hidden="1">
      <c r="A302" s="72"/>
      <c r="B302" s="92"/>
      <c r="C302" s="106"/>
      <c r="D302" s="110"/>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c r="AL302" s="72"/>
      <c r="AM302" s="72"/>
      <c r="AN302" s="72"/>
    </row>
    <row r="303" spans="1:40" hidden="1">
      <c r="A303" s="72"/>
      <c r="B303" s="92"/>
      <c r="C303" s="106"/>
      <c r="D303" s="110"/>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M303" s="72"/>
      <c r="AN303" s="72"/>
    </row>
    <row r="304" spans="1:40" hidden="1">
      <c r="A304" s="72"/>
      <c r="B304" s="92"/>
      <c r="C304" s="106"/>
      <c r="D304" s="110"/>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c r="AH304" s="72"/>
      <c r="AI304" s="72"/>
      <c r="AJ304" s="72"/>
      <c r="AK304" s="72"/>
      <c r="AL304" s="72"/>
      <c r="AM304" s="72"/>
      <c r="AN304" s="72"/>
    </row>
    <row r="305" spans="1:40" hidden="1">
      <c r="A305" s="72"/>
      <c r="B305" s="92"/>
      <c r="C305" s="106"/>
      <c r="D305" s="110"/>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row>
    <row r="306" spans="1:40" hidden="1">
      <c r="A306" s="72"/>
      <c r="B306" s="92"/>
      <c r="C306" s="106"/>
      <c r="D306" s="110"/>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c r="AL306" s="72"/>
      <c r="AM306" s="72"/>
      <c r="AN306" s="72"/>
    </row>
    <row r="307" spans="1:40" hidden="1">
      <c r="A307" s="72"/>
      <c r="B307" s="92"/>
      <c r="C307" s="106"/>
      <c r="D307" s="110"/>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c r="AL307" s="72"/>
      <c r="AM307" s="72"/>
      <c r="AN307" s="72"/>
    </row>
    <row r="308" spans="1:40" hidden="1">
      <c r="A308" s="72"/>
      <c r="B308" s="92"/>
      <c r="C308" s="106"/>
      <c r="D308" s="110"/>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row>
    <row r="309" spans="1:40" hidden="1">
      <c r="A309" s="72"/>
      <c r="B309" s="92"/>
      <c r="C309" s="106"/>
      <c r="D309" s="110"/>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c r="AL309" s="72"/>
      <c r="AM309" s="72"/>
      <c r="AN309" s="72"/>
    </row>
    <row r="310" spans="1:40" hidden="1">
      <c r="A310" s="72"/>
      <c r="B310" s="92"/>
      <c r="C310" s="106"/>
      <c r="D310" s="110"/>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c r="AH310" s="72"/>
      <c r="AI310" s="72"/>
      <c r="AJ310" s="72"/>
      <c r="AK310" s="72"/>
      <c r="AL310" s="72"/>
      <c r="AM310" s="72"/>
      <c r="AN310" s="72"/>
    </row>
    <row r="311" spans="1:40" hidden="1">
      <c r="A311" s="72"/>
      <c r="B311" s="92"/>
      <c r="C311" s="106"/>
      <c r="D311" s="110"/>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row>
    <row r="312" spans="1:40" hidden="1">
      <c r="A312" s="72"/>
      <c r="B312" s="92"/>
      <c r="C312" s="106"/>
      <c r="D312" s="110"/>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c r="AL312" s="72"/>
      <c r="AM312" s="72"/>
      <c r="AN312" s="72"/>
    </row>
    <row r="313" spans="1:40" hidden="1">
      <c r="A313" s="72"/>
      <c r="B313" s="92"/>
      <c r="C313" s="106"/>
      <c r="D313" s="110"/>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2"/>
      <c r="AJ313" s="72"/>
      <c r="AK313" s="72"/>
      <c r="AL313" s="72"/>
      <c r="AM313" s="72"/>
      <c r="AN313" s="72"/>
    </row>
    <row r="314" spans="1:40" hidden="1">
      <c r="A314" s="72"/>
      <c r="B314" s="92"/>
      <c r="C314" s="106"/>
      <c r="D314" s="110"/>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c r="AL314" s="72"/>
      <c r="AM314" s="72"/>
      <c r="AN314" s="72"/>
    </row>
    <row r="315" spans="1:40" hidden="1">
      <c r="A315" s="72"/>
      <c r="B315" s="92"/>
      <c r="C315" s="106"/>
      <c r="D315" s="110"/>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c r="AL315" s="72"/>
      <c r="AM315" s="72"/>
      <c r="AN315" s="72"/>
    </row>
    <row r="316" spans="1:40" hidden="1">
      <c r="A316" s="72"/>
      <c r="B316" s="92"/>
      <c r="C316" s="106"/>
      <c r="D316" s="110"/>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72"/>
      <c r="AJ316" s="72"/>
      <c r="AK316" s="72"/>
      <c r="AL316" s="72"/>
      <c r="AM316" s="72"/>
      <c r="AN316" s="72"/>
    </row>
    <row r="317" spans="1:40" hidden="1">
      <c r="A317" s="72"/>
      <c r="B317" s="92"/>
      <c r="C317" s="106"/>
      <c r="D317" s="110"/>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c r="AG317" s="72"/>
      <c r="AH317" s="72"/>
      <c r="AI317" s="72"/>
      <c r="AJ317" s="72"/>
      <c r="AK317" s="72"/>
      <c r="AL317" s="72"/>
      <c r="AM317" s="72"/>
      <c r="AN317" s="72"/>
    </row>
    <row r="318" spans="1:40" hidden="1">
      <c r="A318" s="72"/>
      <c r="B318" s="92"/>
      <c r="C318" s="106"/>
      <c r="D318" s="110"/>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c r="AL318" s="72"/>
      <c r="AM318" s="72"/>
      <c r="AN318" s="72"/>
    </row>
    <row r="319" spans="1:40" hidden="1">
      <c r="A319" s="72"/>
      <c r="B319" s="92"/>
      <c r="C319" s="106"/>
      <c r="D319" s="110"/>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c r="AH319" s="72"/>
      <c r="AI319" s="72"/>
      <c r="AJ319" s="72"/>
      <c r="AK319" s="72"/>
      <c r="AL319" s="72"/>
      <c r="AM319" s="72"/>
      <c r="AN319" s="72"/>
    </row>
    <row r="320" spans="1:40" hidden="1">
      <c r="A320" s="72"/>
      <c r="B320" s="92"/>
      <c r="C320" s="106"/>
      <c r="D320" s="110"/>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c r="AG320" s="72"/>
      <c r="AH320" s="72"/>
      <c r="AI320" s="72"/>
      <c r="AJ320" s="72"/>
      <c r="AK320" s="72"/>
      <c r="AL320" s="72"/>
      <c r="AM320" s="72"/>
      <c r="AN320" s="72"/>
    </row>
    <row r="321" spans="1:40" hidden="1">
      <c r="A321" s="72"/>
      <c r="B321" s="92"/>
      <c r="C321" s="106"/>
      <c r="D321" s="110"/>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c r="AL321" s="72"/>
      <c r="AM321" s="72"/>
      <c r="AN321" s="72"/>
    </row>
    <row r="322" spans="1:40" hidden="1">
      <c r="A322" s="72"/>
      <c r="B322" s="92"/>
      <c r="C322" s="106"/>
      <c r="D322" s="110"/>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M322" s="72"/>
      <c r="AN322" s="72"/>
    </row>
    <row r="323" spans="1:40" hidden="1">
      <c r="A323" s="72"/>
      <c r="B323" s="92"/>
      <c r="C323" s="106"/>
      <c r="D323" s="110"/>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c r="AL323" s="72"/>
      <c r="AM323" s="72"/>
      <c r="AN323" s="72"/>
    </row>
    <row r="324" spans="1:40" hidden="1">
      <c r="A324" s="72"/>
      <c r="B324" s="92"/>
      <c r="C324" s="106"/>
      <c r="D324" s="110"/>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72"/>
      <c r="AM324" s="72"/>
      <c r="AN324" s="72"/>
    </row>
    <row r="325" spans="1:40" hidden="1">
      <c r="A325" s="72"/>
      <c r="B325" s="92"/>
      <c r="C325" s="106"/>
      <c r="D325" s="110"/>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c r="AH325" s="72"/>
      <c r="AI325" s="72"/>
      <c r="AJ325" s="72"/>
      <c r="AK325" s="72"/>
      <c r="AL325" s="72"/>
      <c r="AM325" s="72"/>
      <c r="AN325" s="72"/>
    </row>
    <row r="326" spans="1:40" hidden="1">
      <c r="A326" s="72"/>
      <c r="B326" s="92"/>
      <c r="C326" s="106"/>
      <c r="D326" s="110"/>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row>
    <row r="327" spans="1:40" hidden="1">
      <c r="A327" s="72"/>
      <c r="B327" s="92"/>
      <c r="C327" s="106"/>
      <c r="D327" s="110"/>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c r="AL327" s="72"/>
      <c r="AM327" s="72"/>
      <c r="AN327" s="72"/>
    </row>
    <row r="328" spans="1:40" hidden="1">
      <c r="A328" s="72"/>
      <c r="B328" s="92"/>
      <c r="C328" s="106"/>
      <c r="D328" s="110"/>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c r="AL328" s="72"/>
      <c r="AM328" s="72"/>
      <c r="AN328" s="72"/>
    </row>
    <row r="329" spans="1:40" hidden="1">
      <c r="A329" s="72"/>
      <c r="B329" s="92"/>
      <c r="C329" s="106"/>
      <c r="D329" s="110"/>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row>
    <row r="330" spans="1:40" hidden="1">
      <c r="A330" s="72"/>
      <c r="B330" s="92"/>
      <c r="C330" s="106"/>
      <c r="D330" s="110"/>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72"/>
      <c r="AM330" s="72"/>
      <c r="AN330" s="72"/>
    </row>
    <row r="331" spans="1:40" hidden="1">
      <c r="A331" s="72"/>
      <c r="B331" s="92"/>
      <c r="C331" s="106"/>
      <c r="D331" s="110"/>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row>
    <row r="332" spans="1:40" hidden="1">
      <c r="A332" s="72"/>
      <c r="B332" s="92"/>
      <c r="C332" s="106"/>
      <c r="D332" s="110"/>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row>
    <row r="333" spans="1:40" hidden="1">
      <c r="A333" s="72"/>
      <c r="B333" s="92"/>
      <c r="C333" s="106"/>
      <c r="D333" s="110"/>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row>
    <row r="334" spans="1:40" hidden="1">
      <c r="A334" s="72"/>
      <c r="B334" s="92"/>
      <c r="C334" s="106"/>
      <c r="D334" s="110"/>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row>
    <row r="335" spans="1:40" hidden="1">
      <c r="A335" s="72"/>
      <c r="B335" s="92"/>
      <c r="C335" s="106"/>
      <c r="D335" s="110"/>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c r="AL335" s="72"/>
      <c r="AM335" s="72"/>
      <c r="AN335" s="72"/>
    </row>
    <row r="336" spans="1:40" hidden="1">
      <c r="A336" s="72"/>
      <c r="B336" s="92"/>
      <c r="C336" s="106"/>
      <c r="D336" s="110"/>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c r="AL336" s="72"/>
      <c r="AM336" s="72"/>
      <c r="AN336" s="72"/>
    </row>
    <row r="337" spans="1:40" hidden="1">
      <c r="A337" s="72"/>
      <c r="B337" s="92"/>
      <c r="C337" s="106"/>
      <c r="D337" s="110"/>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row>
    <row r="338" spans="1:40" hidden="1">
      <c r="A338" s="72"/>
      <c r="B338" s="92"/>
      <c r="C338" s="106"/>
      <c r="D338" s="110"/>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c r="AG338" s="72"/>
      <c r="AH338" s="72"/>
      <c r="AI338" s="72"/>
      <c r="AJ338" s="72"/>
      <c r="AK338" s="72"/>
      <c r="AL338" s="72"/>
      <c r="AM338" s="72"/>
      <c r="AN338" s="72"/>
    </row>
    <row r="339" spans="1:40" hidden="1">
      <c r="A339" s="72"/>
      <c r="B339" s="92"/>
      <c r="C339" s="106"/>
      <c r="D339" s="110"/>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c r="AG339" s="72"/>
      <c r="AH339" s="72"/>
      <c r="AI339" s="72"/>
      <c r="AJ339" s="72"/>
      <c r="AK339" s="72"/>
      <c r="AL339" s="72"/>
      <c r="AM339" s="72"/>
      <c r="AN339" s="72"/>
    </row>
    <row r="340" spans="1:40" hidden="1">
      <c r="A340" s="72"/>
      <c r="B340" s="92"/>
      <c r="C340" s="106"/>
      <c r="D340" s="110"/>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c r="AL340" s="72"/>
      <c r="AM340" s="72"/>
      <c r="AN340" s="72"/>
    </row>
    <row r="341" spans="1:40" hidden="1">
      <c r="A341" s="72"/>
      <c r="B341" s="92"/>
      <c r="C341" s="106"/>
      <c r="D341" s="110"/>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c r="AL341" s="72"/>
      <c r="AM341" s="72"/>
      <c r="AN341" s="72"/>
    </row>
    <row r="342" spans="1:40" hidden="1">
      <c r="A342" s="72"/>
      <c r="B342" s="92"/>
      <c r="C342" s="106"/>
      <c r="D342" s="110"/>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row>
    <row r="343" spans="1:40" hidden="1">
      <c r="A343" s="72"/>
      <c r="B343" s="92"/>
      <c r="C343" s="106"/>
      <c r="D343" s="110"/>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c r="AL343" s="72"/>
      <c r="AM343" s="72"/>
      <c r="AN343" s="72"/>
    </row>
    <row r="344" spans="1:40" hidden="1">
      <c r="A344" s="72"/>
      <c r="B344" s="92"/>
      <c r="C344" s="106"/>
      <c r="D344" s="110"/>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c r="AL344" s="72"/>
      <c r="AM344" s="72"/>
      <c r="AN344" s="72"/>
    </row>
    <row r="345" spans="1:40" hidden="1">
      <c r="A345" s="72"/>
      <c r="B345" s="92"/>
      <c r="C345" s="106"/>
      <c r="D345" s="110"/>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c r="AG345" s="72"/>
      <c r="AH345" s="72"/>
      <c r="AI345" s="72"/>
      <c r="AJ345" s="72"/>
      <c r="AK345" s="72"/>
      <c r="AL345" s="72"/>
      <c r="AM345" s="72"/>
      <c r="AN345" s="72"/>
    </row>
    <row r="346" spans="1:40" hidden="1">
      <c r="A346" s="72"/>
      <c r="B346" s="92"/>
      <c r="C346" s="106"/>
      <c r="D346" s="110"/>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row>
    <row r="347" spans="1:40" hidden="1">
      <c r="A347" s="72"/>
      <c r="B347" s="92"/>
      <c r="C347" s="106"/>
      <c r="D347" s="110"/>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c r="AL347" s="72"/>
      <c r="AM347" s="72"/>
      <c r="AN347" s="72"/>
    </row>
    <row r="348" spans="1:40" hidden="1">
      <c r="A348" s="72"/>
      <c r="B348" s="92"/>
      <c r="C348" s="106"/>
      <c r="D348" s="110"/>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c r="AL348" s="72"/>
      <c r="AM348" s="72"/>
      <c r="AN348" s="72"/>
    </row>
    <row r="349" spans="1:40" hidden="1">
      <c r="A349" s="72"/>
      <c r="B349" s="92"/>
      <c r="C349" s="106"/>
      <c r="D349" s="110"/>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c r="AL349" s="72"/>
      <c r="AM349" s="72"/>
      <c r="AN349" s="72"/>
    </row>
    <row r="350" spans="1:40" hidden="1">
      <c r="A350" s="72"/>
      <c r="B350" s="92"/>
      <c r="C350" s="106"/>
      <c r="D350" s="110"/>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c r="AL350" s="72"/>
      <c r="AM350" s="72"/>
      <c r="AN350" s="72"/>
    </row>
    <row r="351" spans="1:40" hidden="1">
      <c r="A351" s="72"/>
      <c r="B351" s="92"/>
      <c r="C351" s="106"/>
      <c r="D351" s="110"/>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72"/>
      <c r="AI351" s="72"/>
      <c r="AJ351" s="72"/>
      <c r="AK351" s="72"/>
      <c r="AL351" s="72"/>
      <c r="AM351" s="72"/>
      <c r="AN351" s="72"/>
    </row>
    <row r="352" spans="1:40" hidden="1">
      <c r="A352" s="72"/>
      <c r="B352" s="92"/>
      <c r="C352" s="106"/>
      <c r="D352" s="110"/>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c r="AL352" s="72"/>
      <c r="AM352" s="72"/>
      <c r="AN352" s="72"/>
    </row>
    <row r="353" spans="1:40" hidden="1">
      <c r="A353" s="72"/>
      <c r="B353" s="92"/>
      <c r="C353" s="106"/>
      <c r="D353" s="110"/>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row>
    <row r="354" spans="1:40" hidden="1">
      <c r="A354" s="72"/>
      <c r="B354" s="92"/>
      <c r="C354" s="106"/>
      <c r="D354" s="110"/>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row>
    <row r="355" spans="1:40" hidden="1">
      <c r="A355" s="72"/>
      <c r="B355" s="92"/>
      <c r="C355" s="106"/>
      <c r="D355" s="110"/>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row>
    <row r="356" spans="1:40" hidden="1">
      <c r="A356" s="72"/>
      <c r="B356" s="92"/>
      <c r="C356" s="106"/>
      <c r="D356" s="110"/>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row>
    <row r="357" spans="1:40" hidden="1">
      <c r="A357" s="72"/>
      <c r="B357" s="92"/>
      <c r="C357" s="106"/>
      <c r="D357" s="110"/>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row>
    <row r="358" spans="1:40" hidden="1">
      <c r="A358" s="72"/>
      <c r="B358" s="92"/>
      <c r="C358" s="106"/>
      <c r="D358" s="110"/>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row>
    <row r="359" spans="1:40" hidden="1">
      <c r="A359" s="72"/>
      <c r="B359" s="92"/>
      <c r="C359" s="106"/>
      <c r="D359" s="110"/>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c r="AG359" s="72"/>
      <c r="AH359" s="72"/>
      <c r="AI359" s="72"/>
      <c r="AJ359" s="72"/>
      <c r="AK359" s="72"/>
      <c r="AL359" s="72"/>
      <c r="AM359" s="72"/>
      <c r="AN359" s="72"/>
    </row>
    <row r="360" spans="1:40" hidden="1">
      <c r="A360" s="72"/>
      <c r="B360" s="92"/>
      <c r="C360" s="106"/>
      <c r="D360" s="110"/>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row>
    <row r="361" spans="1:40" hidden="1">
      <c r="A361" s="72"/>
      <c r="B361" s="92"/>
      <c r="C361" s="106"/>
      <c r="D361" s="110"/>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row>
    <row r="362" spans="1:40" hidden="1">
      <c r="A362" s="72"/>
      <c r="B362" s="92"/>
      <c r="C362" s="106"/>
      <c r="D362" s="110"/>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row>
    <row r="363" spans="1:40" hidden="1">
      <c r="A363" s="72"/>
      <c r="B363" s="92"/>
      <c r="C363" s="106"/>
      <c r="D363" s="110"/>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row>
    <row r="364" spans="1:40" hidden="1">
      <c r="A364" s="72"/>
      <c r="B364" s="92"/>
      <c r="C364" s="106"/>
      <c r="D364" s="110"/>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row>
    <row r="365" spans="1:40" hidden="1">
      <c r="A365" s="72"/>
      <c r="B365" s="92"/>
      <c r="C365" s="106"/>
      <c r="D365" s="110"/>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c r="AG365" s="72"/>
      <c r="AH365" s="72"/>
      <c r="AI365" s="72"/>
      <c r="AJ365" s="72"/>
      <c r="AK365" s="72"/>
      <c r="AL365" s="72"/>
      <c r="AM365" s="72"/>
      <c r="AN365" s="72"/>
    </row>
    <row r="366" spans="1:40" hidden="1">
      <c r="A366" s="72"/>
      <c r="B366" s="92"/>
      <c r="C366" s="106"/>
      <c r="D366" s="110"/>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c r="AH366" s="72"/>
      <c r="AI366" s="72"/>
      <c r="AJ366" s="72"/>
      <c r="AK366" s="72"/>
      <c r="AL366" s="72"/>
      <c r="AM366" s="72"/>
      <c r="AN366" s="72"/>
    </row>
    <row r="367" spans="1:40" hidden="1">
      <c r="A367" s="72"/>
      <c r="B367" s="92"/>
      <c r="C367" s="106"/>
      <c r="D367" s="110"/>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c r="AG367" s="72"/>
      <c r="AH367" s="72"/>
      <c r="AI367" s="72"/>
      <c r="AJ367" s="72"/>
      <c r="AK367" s="72"/>
      <c r="AL367" s="72"/>
      <c r="AM367" s="72"/>
      <c r="AN367" s="72"/>
    </row>
    <row r="368" spans="1:40" hidden="1">
      <c r="A368" s="72"/>
      <c r="B368" s="92"/>
      <c r="C368" s="106"/>
      <c r="D368" s="110"/>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c r="AG368" s="72"/>
      <c r="AH368" s="72"/>
      <c r="AI368" s="72"/>
      <c r="AJ368" s="72"/>
      <c r="AK368" s="72"/>
      <c r="AL368" s="72"/>
      <c r="AM368" s="72"/>
      <c r="AN368" s="72"/>
    </row>
    <row r="369" spans="1:40" hidden="1">
      <c r="A369" s="72"/>
      <c r="B369" s="92"/>
      <c r="C369" s="106"/>
      <c r="D369" s="110"/>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c r="AL369" s="72"/>
      <c r="AM369" s="72"/>
      <c r="AN369" s="72"/>
    </row>
    <row r="370" spans="1:40" hidden="1">
      <c r="A370" s="72"/>
      <c r="B370" s="92"/>
      <c r="C370" s="106"/>
      <c r="D370" s="110"/>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row>
    <row r="371" spans="1:40" hidden="1">
      <c r="A371" s="72"/>
      <c r="B371" s="92"/>
      <c r="C371" s="106"/>
      <c r="D371" s="110"/>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row>
    <row r="372" spans="1:40" hidden="1">
      <c r="A372" s="72"/>
      <c r="B372" s="92"/>
      <c r="C372" s="106"/>
      <c r="D372" s="110"/>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c r="AG372" s="72"/>
      <c r="AH372" s="72"/>
      <c r="AI372" s="72"/>
      <c r="AJ372" s="72"/>
      <c r="AK372" s="72"/>
      <c r="AL372" s="72"/>
      <c r="AM372" s="72"/>
      <c r="AN372" s="72"/>
    </row>
    <row r="373" spans="1:40" hidden="1">
      <c r="A373" s="72"/>
      <c r="B373" s="92"/>
      <c r="C373" s="106"/>
      <c r="D373" s="110"/>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c r="AL373" s="72"/>
      <c r="AM373" s="72"/>
      <c r="AN373" s="72"/>
    </row>
    <row r="374" spans="1:40" hidden="1">
      <c r="A374" s="72"/>
      <c r="B374" s="92"/>
      <c r="C374" s="106"/>
      <c r="D374" s="110"/>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c r="AL374" s="72"/>
      <c r="AM374" s="72"/>
      <c r="AN374" s="72"/>
    </row>
    <row r="375" spans="1:40" hidden="1">
      <c r="A375" s="72"/>
      <c r="B375" s="92"/>
      <c r="C375" s="106"/>
      <c r="D375" s="110"/>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row>
    <row r="376" spans="1:40" hidden="1">
      <c r="A376" s="72"/>
      <c r="B376" s="92"/>
      <c r="C376" s="106"/>
      <c r="D376" s="110"/>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row>
    <row r="377" spans="1:40" hidden="1">
      <c r="A377" s="72"/>
      <c r="B377" s="92"/>
      <c r="C377" s="106"/>
      <c r="D377" s="110"/>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row>
    <row r="378" spans="1:40" hidden="1">
      <c r="A378" s="72"/>
      <c r="B378" s="92"/>
      <c r="C378" s="106"/>
      <c r="D378" s="110"/>
      <c r="E378" s="72"/>
      <c r="F378" s="72"/>
      <c r="G378" s="72"/>
      <c r="H378" s="72"/>
      <c r="I378" s="72"/>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row>
    <row r="379" spans="1:40" hidden="1">
      <c r="A379" s="72"/>
      <c r="B379" s="92"/>
      <c r="C379" s="106"/>
      <c r="D379" s="110"/>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c r="AL379" s="72"/>
      <c r="AM379" s="72"/>
      <c r="AN379" s="72"/>
    </row>
    <row r="380" spans="1:40" hidden="1">
      <c r="A380" s="72"/>
      <c r="B380" s="92"/>
      <c r="C380" s="106"/>
      <c r="D380" s="110"/>
      <c r="E380" s="72"/>
      <c r="F380" s="72"/>
      <c r="G380" s="72"/>
      <c r="H380" s="72"/>
      <c r="I380" s="72"/>
      <c r="J380" s="72"/>
      <c r="K380" s="72"/>
      <c r="L380" s="72"/>
      <c r="M380" s="72"/>
      <c r="N380" s="72"/>
      <c r="O380" s="72"/>
      <c r="P380" s="72"/>
      <c r="Q380" s="72"/>
      <c r="R380" s="72"/>
      <c r="S380" s="72"/>
      <c r="T380" s="72"/>
      <c r="U380" s="72"/>
      <c r="V380" s="72"/>
      <c r="W380" s="72"/>
      <c r="X380" s="72"/>
      <c r="Y380" s="72"/>
      <c r="Z380" s="72"/>
      <c r="AA380" s="72"/>
      <c r="AB380" s="72"/>
      <c r="AC380" s="72"/>
      <c r="AD380" s="72"/>
      <c r="AE380" s="72"/>
      <c r="AF380" s="72"/>
      <c r="AG380" s="72"/>
      <c r="AH380" s="72"/>
      <c r="AI380" s="72"/>
      <c r="AJ380" s="72"/>
      <c r="AK380" s="72"/>
      <c r="AL380" s="72"/>
      <c r="AM380" s="72"/>
      <c r="AN380" s="72"/>
    </row>
    <row r="381" spans="1:40" hidden="1">
      <c r="A381" s="72"/>
      <c r="B381" s="92"/>
      <c r="C381" s="106"/>
      <c r="D381" s="110"/>
      <c r="E381" s="72"/>
      <c r="F381" s="72"/>
      <c r="G381" s="72"/>
      <c r="H381" s="72"/>
      <c r="I381" s="72"/>
      <c r="J381" s="72"/>
      <c r="K381" s="72"/>
      <c r="L381" s="72"/>
      <c r="M381" s="72"/>
      <c r="N381" s="72"/>
      <c r="O381" s="72"/>
      <c r="P381" s="72"/>
      <c r="Q381" s="72"/>
      <c r="R381" s="72"/>
      <c r="S381" s="72"/>
      <c r="T381" s="72"/>
      <c r="U381" s="72"/>
      <c r="V381" s="72"/>
      <c r="W381" s="72"/>
      <c r="X381" s="72"/>
      <c r="Y381" s="72"/>
      <c r="Z381" s="72"/>
      <c r="AA381" s="72"/>
      <c r="AB381" s="72"/>
      <c r="AC381" s="72"/>
      <c r="AD381" s="72"/>
      <c r="AE381" s="72"/>
      <c r="AF381" s="72"/>
      <c r="AG381" s="72"/>
      <c r="AH381" s="72"/>
      <c r="AI381" s="72"/>
      <c r="AJ381" s="72"/>
      <c r="AK381" s="72"/>
      <c r="AL381" s="72"/>
      <c r="AM381" s="72"/>
      <c r="AN381" s="72"/>
    </row>
  </sheetData>
  <sheetProtection formatCells="0" formatColumns="0" formatRows="0" insertHyperlinks="0" selectLockedCells="1"/>
  <mergeCells count="10">
    <mergeCell ref="A1:C1"/>
    <mergeCell ref="A2:C2"/>
    <mergeCell ref="A3:C3"/>
    <mergeCell ref="A4:C4"/>
    <mergeCell ref="A5:C5"/>
    <mergeCell ref="A8:C8"/>
    <mergeCell ref="A9:C9"/>
    <mergeCell ref="A10:C10"/>
    <mergeCell ref="A6:C6"/>
    <mergeCell ref="A7:C7"/>
  </mergeCells>
  <conditionalFormatting sqref="D8">
    <cfRule type="containsText" dxfId="0" priority="7" operator="containsText" text="Yes">
      <formula>NOT(ISERROR(SEARCH("Yes",D8)))</formula>
    </cfRule>
  </conditionalFormatting>
  <dataValidations count="1">
    <dataValidation type="list" allowBlank="1" sqref="D12:D38" xr:uid="{B0337DA8-87FF-CC4E-A63E-128A00C70BA7}">
      <formula1>"Meets Expectations - 1 point,Does Not Meet Expectations - 0 points"</formula1>
    </dataValidation>
  </dataValidations>
  <pageMargins left="0.7" right="0.7" top="0.75" bottom="0.75" header="0" footer="0"/>
  <pageSetup scale="1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9211-01C8-0A4C-87A0-69A64131F8A1}">
  <sheetPr>
    <pageSetUpPr fitToPage="1"/>
  </sheetPr>
  <dimension ref="A1:AN377"/>
  <sheetViews>
    <sheetView showGridLines="0" topLeftCell="A30" zoomScaleNormal="100" workbookViewId="0">
      <selection activeCell="A11" sqref="A11"/>
    </sheetView>
  </sheetViews>
  <sheetFormatPr defaultColWidth="0" defaultRowHeight="15.75" customHeight="1" zeroHeight="1"/>
  <cols>
    <col min="1" max="1" width="19.85546875" style="16" customWidth="1"/>
    <col min="2" max="2" width="109.42578125" style="93" customWidth="1"/>
    <col min="3" max="3" width="24.7109375" style="107" customWidth="1"/>
    <col min="4" max="40" width="8.7109375" style="16" hidden="1" customWidth="1"/>
    <col min="41" max="16384" width="14.42578125" style="16" hidden="1"/>
  </cols>
  <sheetData>
    <row r="1" spans="1:40" s="22" customFormat="1" ht="48.75" customHeight="1">
      <c r="A1" s="170" t="s">
        <v>166</v>
      </c>
      <c r="B1" s="171"/>
      <c r="C1" s="217"/>
      <c r="D1" s="21"/>
    </row>
    <row r="2" spans="1:40">
      <c r="A2" s="173" t="s">
        <v>8</v>
      </c>
      <c r="B2" s="174"/>
      <c r="C2" s="218"/>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row>
    <row r="3" spans="1:40">
      <c r="A3" s="199" t="str">
        <f>'Design &amp; Usability'!A3</f>
        <v>Name of Provider: The Literacy Lab</v>
      </c>
      <c r="B3" s="200"/>
      <c r="C3" s="219"/>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row>
    <row r="4" spans="1:40">
      <c r="A4" s="199" t="str">
        <f>'Design &amp; Usability'!A4</f>
        <v>Product Title and Edition: Reading Corps 2022-23</v>
      </c>
      <c r="B4" s="200"/>
      <c r="C4" s="219"/>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row>
    <row r="5" spans="1:40">
      <c r="A5" s="199" t="str">
        <f>'Design &amp; Usability'!A5</f>
        <v>Publication Year: 2023</v>
      </c>
      <c r="B5" s="200"/>
      <c r="C5" s="219"/>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1:40">
      <c r="A6" s="176" t="s">
        <v>12</v>
      </c>
      <c r="B6" s="177"/>
      <c r="C6" s="215"/>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row>
    <row r="7" spans="1:40" ht="30.75" customHeight="1">
      <c r="A7" s="181" t="s">
        <v>13</v>
      </c>
      <c r="B7" s="182"/>
      <c r="C7" s="216"/>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row>
    <row r="8" spans="1:40" ht="30.75" customHeight="1">
      <c r="A8" s="198" t="s">
        <v>14</v>
      </c>
      <c r="B8" s="210"/>
      <c r="C8" s="211"/>
      <c r="D8" s="128"/>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row>
    <row r="9" spans="1:40" s="23" customFormat="1">
      <c r="A9" s="212" t="s">
        <v>167</v>
      </c>
      <c r="B9" s="213"/>
      <c r="C9" s="214"/>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0" s="23" customFormat="1" ht="30.75" customHeight="1">
      <c r="A10" s="212" t="s">
        <v>168</v>
      </c>
      <c r="B10" s="213"/>
      <c r="C10" s="214"/>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row>
    <row r="11" spans="1:40" s="149" customFormat="1" ht="16.5">
      <c r="A11" s="144" t="s">
        <v>17</v>
      </c>
      <c r="B11" s="145" t="s">
        <v>169</v>
      </c>
      <c r="C11" s="146" t="s">
        <v>74</v>
      </c>
      <c r="D11" s="147"/>
      <c r="E11" s="148"/>
      <c r="F11" s="148"/>
      <c r="G11" s="148"/>
      <c r="H11" s="148"/>
      <c r="I11" s="148"/>
      <c r="J11" s="148"/>
      <c r="K11" s="148"/>
      <c r="L11" s="148"/>
      <c r="M11" s="148"/>
      <c r="N11" s="148"/>
      <c r="O11" s="148"/>
      <c r="P11" s="148"/>
      <c r="Q11" s="148"/>
      <c r="R11" s="148"/>
      <c r="S11" s="148"/>
      <c r="T11" s="148"/>
      <c r="U11" s="148"/>
      <c r="V11" s="148"/>
      <c r="W11" s="148"/>
      <c r="X11" s="148"/>
      <c r="Y11" s="148"/>
      <c r="Z11" s="147"/>
      <c r="AA11" s="147"/>
      <c r="AB11" s="147"/>
      <c r="AC11" s="147"/>
      <c r="AD11" s="147"/>
      <c r="AE11" s="147"/>
      <c r="AF11" s="147"/>
      <c r="AG11" s="147"/>
      <c r="AH11" s="147"/>
      <c r="AI11" s="147"/>
      <c r="AJ11" s="147"/>
      <c r="AK11" s="147"/>
      <c r="AL11" s="147"/>
      <c r="AM11" s="147"/>
      <c r="AN11" s="147"/>
    </row>
    <row r="12" spans="1:40" ht="32.25" customHeight="1">
      <c r="A12" s="58" t="s">
        <v>170</v>
      </c>
      <c r="B12" s="120" t="s">
        <v>171</v>
      </c>
      <c r="C12" s="103" t="s">
        <v>22</v>
      </c>
      <c r="D12" s="72"/>
      <c r="E12" s="57"/>
      <c r="F12" s="57"/>
      <c r="G12" s="57"/>
      <c r="H12" s="57"/>
      <c r="I12" s="57"/>
      <c r="J12" s="57"/>
      <c r="K12" s="57"/>
      <c r="L12" s="57"/>
      <c r="M12" s="57"/>
      <c r="N12" s="57"/>
      <c r="O12" s="57"/>
      <c r="P12" s="57"/>
      <c r="Q12" s="57"/>
      <c r="R12" s="57"/>
      <c r="S12" s="57"/>
      <c r="T12" s="57"/>
      <c r="U12" s="57"/>
      <c r="V12" s="57"/>
      <c r="W12" s="57"/>
      <c r="X12" s="57"/>
      <c r="Y12" s="57"/>
      <c r="Z12" s="72"/>
      <c r="AA12" s="72"/>
      <c r="AB12" s="72"/>
      <c r="AC12" s="72"/>
      <c r="AD12" s="72"/>
      <c r="AE12" s="72"/>
      <c r="AF12" s="72"/>
      <c r="AG12" s="72"/>
      <c r="AH12" s="72"/>
      <c r="AI12" s="72"/>
      <c r="AJ12" s="72"/>
      <c r="AK12" s="72"/>
      <c r="AL12" s="72"/>
      <c r="AM12" s="72"/>
      <c r="AN12" s="72"/>
    </row>
    <row r="13" spans="1:40" ht="32.25">
      <c r="A13" s="58" t="s">
        <v>172</v>
      </c>
      <c r="B13" s="120" t="s">
        <v>173</v>
      </c>
      <c r="C13" s="103" t="s">
        <v>22</v>
      </c>
      <c r="D13" s="72"/>
      <c r="E13" s="57"/>
      <c r="F13" s="57"/>
      <c r="G13" s="57"/>
      <c r="H13" s="57"/>
      <c r="I13" s="57"/>
      <c r="J13" s="57"/>
      <c r="K13" s="57"/>
      <c r="L13" s="57"/>
      <c r="M13" s="57"/>
      <c r="N13" s="57"/>
      <c r="O13" s="57"/>
      <c r="P13" s="57"/>
      <c r="Q13" s="57"/>
      <c r="R13" s="57"/>
      <c r="S13" s="57"/>
      <c r="T13" s="57"/>
      <c r="U13" s="57"/>
      <c r="V13" s="57"/>
      <c r="W13" s="57"/>
      <c r="X13" s="57"/>
      <c r="Y13" s="57"/>
      <c r="Z13" s="72"/>
      <c r="AA13" s="72"/>
      <c r="AB13" s="72"/>
      <c r="AC13" s="72"/>
      <c r="AD13" s="72"/>
      <c r="AE13" s="72"/>
      <c r="AF13" s="72"/>
      <c r="AG13" s="72"/>
      <c r="AH13" s="72"/>
      <c r="AI13" s="72"/>
      <c r="AJ13" s="72"/>
      <c r="AK13" s="72"/>
      <c r="AL13" s="72"/>
      <c r="AM13" s="72"/>
      <c r="AN13" s="72"/>
    </row>
    <row r="14" spans="1:40" ht="32.25">
      <c r="A14" s="58" t="s">
        <v>174</v>
      </c>
      <c r="B14" s="121" t="s">
        <v>175</v>
      </c>
      <c r="C14" s="103" t="s">
        <v>22</v>
      </c>
      <c r="D14" s="72"/>
      <c r="E14" s="57"/>
      <c r="F14" s="57"/>
      <c r="G14" s="57"/>
      <c r="H14" s="57"/>
      <c r="I14" s="57"/>
      <c r="J14" s="57"/>
      <c r="K14" s="57"/>
      <c r="L14" s="57"/>
      <c r="M14" s="57"/>
      <c r="N14" s="57"/>
      <c r="O14" s="57"/>
      <c r="P14" s="57"/>
      <c r="Q14" s="57"/>
      <c r="R14" s="57"/>
      <c r="S14" s="57"/>
      <c r="T14" s="57"/>
      <c r="U14" s="57"/>
      <c r="V14" s="57"/>
      <c r="W14" s="57"/>
      <c r="X14" s="57"/>
      <c r="Y14" s="57"/>
      <c r="Z14" s="72"/>
      <c r="AA14" s="72"/>
      <c r="AB14" s="72"/>
      <c r="AC14" s="72"/>
      <c r="AD14" s="72"/>
      <c r="AE14" s="72"/>
      <c r="AF14" s="72"/>
      <c r="AG14" s="72"/>
      <c r="AH14" s="72"/>
      <c r="AI14" s="72"/>
      <c r="AJ14" s="72"/>
      <c r="AK14" s="72"/>
      <c r="AL14" s="72"/>
      <c r="AM14" s="72"/>
      <c r="AN14" s="72"/>
    </row>
    <row r="15" spans="1:40" ht="32.25">
      <c r="A15" s="58" t="s">
        <v>176</v>
      </c>
      <c r="B15" s="120" t="s">
        <v>177</v>
      </c>
      <c r="C15" s="103" t="s">
        <v>22</v>
      </c>
      <c r="D15" s="72"/>
      <c r="E15" s="57"/>
      <c r="F15" s="57"/>
      <c r="G15" s="57"/>
      <c r="H15" s="57"/>
      <c r="I15" s="57"/>
      <c r="J15" s="57"/>
      <c r="K15" s="57"/>
      <c r="L15" s="57"/>
      <c r="M15" s="57"/>
      <c r="N15" s="57"/>
      <c r="O15" s="57"/>
      <c r="P15" s="57"/>
      <c r="Q15" s="57"/>
      <c r="R15" s="57"/>
      <c r="S15" s="57"/>
      <c r="T15" s="57"/>
      <c r="U15" s="57"/>
      <c r="V15" s="57"/>
      <c r="W15" s="57"/>
      <c r="X15" s="57"/>
      <c r="Y15" s="57"/>
      <c r="Z15" s="72"/>
      <c r="AA15" s="72"/>
      <c r="AB15" s="72"/>
      <c r="AC15" s="72"/>
      <c r="AD15" s="72"/>
      <c r="AE15" s="72"/>
      <c r="AF15" s="72"/>
      <c r="AG15" s="72"/>
      <c r="AH15" s="72"/>
      <c r="AI15" s="72"/>
      <c r="AJ15" s="72"/>
      <c r="AK15" s="72"/>
      <c r="AL15" s="72"/>
      <c r="AM15" s="72"/>
      <c r="AN15" s="72"/>
    </row>
    <row r="16" spans="1:40" ht="32.25">
      <c r="A16" s="58" t="s">
        <v>178</v>
      </c>
      <c r="B16" s="121" t="s">
        <v>179</v>
      </c>
      <c r="C16" s="103" t="s">
        <v>22</v>
      </c>
      <c r="D16" s="72"/>
      <c r="E16" s="57"/>
      <c r="F16" s="57"/>
      <c r="G16" s="57"/>
      <c r="H16" s="57"/>
      <c r="I16" s="57"/>
      <c r="J16" s="57"/>
      <c r="K16" s="57"/>
      <c r="L16" s="57"/>
      <c r="M16" s="57"/>
      <c r="N16" s="57"/>
      <c r="O16" s="57"/>
      <c r="P16" s="57"/>
      <c r="Q16" s="57"/>
      <c r="R16" s="57"/>
      <c r="S16" s="57"/>
      <c r="T16" s="57"/>
      <c r="U16" s="57"/>
      <c r="V16" s="57"/>
      <c r="W16" s="57"/>
      <c r="X16" s="57"/>
      <c r="Y16" s="57"/>
      <c r="Z16" s="72"/>
      <c r="AA16" s="72"/>
      <c r="AB16" s="72"/>
      <c r="AC16" s="72"/>
      <c r="AD16" s="72"/>
      <c r="AE16" s="72"/>
      <c r="AF16" s="72"/>
      <c r="AG16" s="72"/>
      <c r="AH16" s="72"/>
      <c r="AI16" s="72"/>
      <c r="AJ16" s="72"/>
      <c r="AK16" s="72"/>
      <c r="AL16" s="72"/>
      <c r="AM16" s="72"/>
      <c r="AN16" s="72"/>
    </row>
    <row r="17" spans="1:40" ht="32.25">
      <c r="A17" s="58" t="s">
        <v>180</v>
      </c>
      <c r="B17" s="120" t="s">
        <v>181</v>
      </c>
      <c r="C17" s="103" t="s">
        <v>22</v>
      </c>
      <c r="D17" s="72"/>
      <c r="E17" s="57"/>
      <c r="F17" s="57"/>
      <c r="G17" s="57"/>
      <c r="H17" s="57"/>
      <c r="I17" s="57"/>
      <c r="J17" s="57"/>
      <c r="K17" s="57"/>
      <c r="L17" s="57"/>
      <c r="M17" s="57"/>
      <c r="N17" s="57"/>
      <c r="O17" s="57"/>
      <c r="P17" s="57"/>
      <c r="Q17" s="57"/>
      <c r="R17" s="57"/>
      <c r="S17" s="57"/>
      <c r="T17" s="57"/>
      <c r="U17" s="57"/>
      <c r="V17" s="57"/>
      <c r="W17" s="57"/>
      <c r="X17" s="57"/>
      <c r="Y17" s="57"/>
      <c r="Z17" s="72"/>
      <c r="AA17" s="72"/>
      <c r="AB17" s="72"/>
      <c r="AC17" s="72"/>
      <c r="AD17" s="72"/>
      <c r="AE17" s="72"/>
      <c r="AF17" s="72"/>
      <c r="AG17" s="72"/>
      <c r="AH17" s="72"/>
      <c r="AI17" s="72"/>
      <c r="AJ17" s="72"/>
      <c r="AK17" s="72"/>
      <c r="AL17" s="72"/>
      <c r="AM17" s="72"/>
      <c r="AN17" s="72"/>
    </row>
    <row r="18" spans="1:40" ht="35.25" customHeight="1">
      <c r="A18" s="58" t="s">
        <v>182</v>
      </c>
      <c r="B18" s="120" t="s">
        <v>183</v>
      </c>
      <c r="C18" s="103" t="s">
        <v>59</v>
      </c>
      <c r="D18" s="72"/>
      <c r="E18" s="57"/>
      <c r="F18" s="57"/>
      <c r="G18" s="57"/>
      <c r="H18" s="57"/>
      <c r="I18" s="57"/>
      <c r="J18" s="57"/>
      <c r="K18" s="57"/>
      <c r="L18" s="57"/>
      <c r="M18" s="57"/>
      <c r="N18" s="57"/>
      <c r="O18" s="57"/>
      <c r="P18" s="57"/>
      <c r="Q18" s="57"/>
      <c r="R18" s="57"/>
      <c r="S18" s="57"/>
      <c r="T18" s="57"/>
      <c r="U18" s="57"/>
      <c r="V18" s="57"/>
      <c r="W18" s="57"/>
      <c r="X18" s="57"/>
      <c r="Y18" s="57"/>
      <c r="Z18" s="72"/>
      <c r="AA18" s="72"/>
      <c r="AB18" s="72"/>
      <c r="AC18" s="72"/>
      <c r="AD18" s="72"/>
      <c r="AE18" s="72"/>
      <c r="AF18" s="72"/>
      <c r="AG18" s="72"/>
      <c r="AH18" s="72"/>
      <c r="AI18" s="72"/>
      <c r="AJ18" s="72"/>
      <c r="AK18" s="72"/>
      <c r="AL18" s="72"/>
      <c r="AM18" s="72"/>
      <c r="AN18" s="72"/>
    </row>
    <row r="19" spans="1:40" ht="32.25">
      <c r="A19" s="58" t="s">
        <v>184</v>
      </c>
      <c r="B19" s="120" t="s">
        <v>185</v>
      </c>
      <c r="C19" s="103" t="s">
        <v>22</v>
      </c>
      <c r="D19" s="72"/>
      <c r="E19" s="57"/>
      <c r="F19" s="57"/>
      <c r="G19" s="57"/>
      <c r="H19" s="57"/>
      <c r="I19" s="57"/>
      <c r="J19" s="57"/>
      <c r="K19" s="57"/>
      <c r="L19" s="57"/>
      <c r="M19" s="57"/>
      <c r="N19" s="57"/>
      <c r="O19" s="57"/>
      <c r="P19" s="57"/>
      <c r="Q19" s="57"/>
      <c r="R19" s="57"/>
      <c r="S19" s="57"/>
      <c r="T19" s="57"/>
      <c r="U19" s="57"/>
      <c r="V19" s="57"/>
      <c r="W19" s="57"/>
      <c r="X19" s="57"/>
      <c r="Y19" s="57"/>
      <c r="Z19" s="72"/>
      <c r="AA19" s="72"/>
      <c r="AB19" s="72"/>
      <c r="AC19" s="72"/>
      <c r="AD19" s="72"/>
      <c r="AE19" s="72"/>
      <c r="AF19" s="72"/>
      <c r="AG19" s="72"/>
      <c r="AH19" s="72"/>
      <c r="AI19" s="72"/>
      <c r="AJ19" s="72"/>
      <c r="AK19" s="72"/>
      <c r="AL19" s="72"/>
      <c r="AM19" s="72"/>
      <c r="AN19" s="72"/>
    </row>
    <row r="20" spans="1:40" ht="32.25">
      <c r="A20" s="58" t="s">
        <v>186</v>
      </c>
      <c r="B20" s="121" t="s">
        <v>187</v>
      </c>
      <c r="C20" s="103" t="s">
        <v>22</v>
      </c>
      <c r="D20" s="72"/>
      <c r="E20" s="57"/>
      <c r="F20" s="57"/>
      <c r="G20" s="57"/>
      <c r="H20" s="57"/>
      <c r="I20" s="57"/>
      <c r="J20" s="57"/>
      <c r="K20" s="57"/>
      <c r="L20" s="57"/>
      <c r="M20" s="57"/>
      <c r="N20" s="57"/>
      <c r="O20" s="57"/>
      <c r="P20" s="57"/>
      <c r="Q20" s="57"/>
      <c r="R20" s="57"/>
      <c r="S20" s="57"/>
      <c r="T20" s="57"/>
      <c r="U20" s="57"/>
      <c r="V20" s="57"/>
      <c r="W20" s="57"/>
      <c r="X20" s="57"/>
      <c r="Y20" s="57"/>
      <c r="Z20" s="72"/>
      <c r="AA20" s="72"/>
      <c r="AB20" s="72"/>
      <c r="AC20" s="72"/>
      <c r="AD20" s="72"/>
      <c r="AE20" s="72"/>
      <c r="AF20" s="72"/>
      <c r="AG20" s="72"/>
      <c r="AH20" s="72"/>
      <c r="AI20" s="72"/>
      <c r="AJ20" s="72"/>
      <c r="AK20" s="72"/>
      <c r="AL20" s="72"/>
      <c r="AM20" s="72"/>
      <c r="AN20" s="72"/>
    </row>
    <row r="21" spans="1:40" ht="33.75" customHeight="1">
      <c r="A21" s="58" t="s">
        <v>188</v>
      </c>
      <c r="B21" s="120" t="s">
        <v>189</v>
      </c>
      <c r="C21" s="103" t="s">
        <v>22</v>
      </c>
      <c r="D21" s="72"/>
      <c r="E21" s="57"/>
      <c r="F21" s="57"/>
      <c r="G21" s="57"/>
      <c r="H21" s="57"/>
      <c r="I21" s="57"/>
      <c r="J21" s="57"/>
      <c r="K21" s="57"/>
      <c r="L21" s="57"/>
      <c r="M21" s="57"/>
      <c r="N21" s="57"/>
      <c r="O21" s="57"/>
      <c r="P21" s="57"/>
      <c r="Q21" s="57"/>
      <c r="R21" s="57"/>
      <c r="S21" s="57"/>
      <c r="T21" s="57"/>
      <c r="U21" s="57"/>
      <c r="V21" s="57"/>
      <c r="W21" s="57"/>
      <c r="X21" s="57"/>
      <c r="Y21" s="57"/>
      <c r="Z21" s="72"/>
      <c r="AA21" s="72"/>
      <c r="AB21" s="72"/>
      <c r="AC21" s="72"/>
      <c r="AD21" s="72"/>
      <c r="AE21" s="72"/>
      <c r="AF21" s="72"/>
      <c r="AG21" s="72"/>
      <c r="AH21" s="72"/>
      <c r="AI21" s="72"/>
      <c r="AJ21" s="72"/>
      <c r="AK21" s="72"/>
      <c r="AL21" s="72"/>
      <c r="AM21" s="72"/>
      <c r="AN21" s="72"/>
    </row>
    <row r="22" spans="1:40" ht="32.25">
      <c r="A22" s="58" t="s">
        <v>190</v>
      </c>
      <c r="B22" s="120" t="s">
        <v>191</v>
      </c>
      <c r="C22" s="103" t="s">
        <v>22</v>
      </c>
      <c r="D22" s="31"/>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row>
    <row r="23" spans="1:40" ht="33.75" customHeight="1">
      <c r="A23" s="58" t="s">
        <v>192</v>
      </c>
      <c r="B23" s="120" t="s">
        <v>193</v>
      </c>
      <c r="C23" s="103" t="s">
        <v>22</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row>
    <row r="24" spans="1:40" ht="32.25">
      <c r="A24" s="58" t="s">
        <v>194</v>
      </c>
      <c r="B24" s="120" t="s">
        <v>195</v>
      </c>
      <c r="C24" s="103" t="s">
        <v>22</v>
      </c>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row>
    <row r="25" spans="1:40" ht="32.25">
      <c r="A25" s="58" t="s">
        <v>196</v>
      </c>
      <c r="B25" s="120" t="s">
        <v>197</v>
      </c>
      <c r="C25" s="103" t="s">
        <v>59</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row>
    <row r="26" spans="1:40" ht="36.75" customHeight="1">
      <c r="A26" s="58" t="s">
        <v>198</v>
      </c>
      <c r="B26" s="120" t="s">
        <v>199</v>
      </c>
      <c r="C26" s="103" t="s">
        <v>22</v>
      </c>
      <c r="D26" s="57"/>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row>
    <row r="27" spans="1:40" ht="32.25">
      <c r="A27" s="58" t="s">
        <v>200</v>
      </c>
      <c r="B27" s="122" t="s">
        <v>201</v>
      </c>
      <c r="C27" s="103" t="s">
        <v>22</v>
      </c>
      <c r="D27" s="57"/>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row>
    <row r="28" spans="1:40" ht="32.25">
      <c r="A28" s="14" t="s">
        <v>202</v>
      </c>
      <c r="B28" s="120" t="s">
        <v>203</v>
      </c>
      <c r="C28" s="103" t="s">
        <v>22</v>
      </c>
      <c r="D28" s="57"/>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row>
    <row r="29" spans="1:40" ht="32.25">
      <c r="A29" s="20" t="s">
        <v>204</v>
      </c>
      <c r="B29" s="120" t="s">
        <v>205</v>
      </c>
      <c r="C29" s="103" t="s">
        <v>22</v>
      </c>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row>
    <row r="30" spans="1:40" ht="408.75" customHeight="1">
      <c r="A30" s="118" t="s">
        <v>43</v>
      </c>
      <c r="B30" s="123" t="s">
        <v>206</v>
      </c>
      <c r="C30" s="104" t="s">
        <v>45</v>
      </c>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row>
    <row r="31" spans="1:40" s="140" customFormat="1" ht="16.5">
      <c r="A31" s="119"/>
      <c r="B31" s="137" t="s">
        <v>207</v>
      </c>
      <c r="C31" s="138">
        <f>18-(COUNTIF(C12:C29,"does not meet expectations - 0 points"))</f>
        <v>16</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row>
    <row r="32" spans="1:40" s="143" customFormat="1" hidden="1">
      <c r="A32" s="59"/>
      <c r="B32" s="141"/>
      <c r="C32" s="104"/>
      <c r="D32" s="7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row>
    <row r="33" spans="1:40" hidden="1">
      <c r="A33" s="72"/>
      <c r="B33" s="92"/>
      <c r="C33" s="106"/>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row>
    <row r="34" spans="1:40" hidden="1">
      <c r="A34" s="72"/>
      <c r="B34" s="92"/>
      <c r="C34" s="106"/>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row>
    <row r="35" spans="1:40" hidden="1">
      <c r="A35" s="72"/>
      <c r="B35" s="92"/>
      <c r="C35" s="106"/>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row>
    <row r="36" spans="1:40" hidden="1">
      <c r="A36" s="72"/>
      <c r="B36" s="92"/>
      <c r="C36" s="106"/>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row>
    <row r="37" spans="1:40" hidden="1">
      <c r="A37" s="72"/>
      <c r="B37" s="92"/>
      <c r="C37" s="106"/>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row>
    <row r="38" spans="1:40" hidden="1">
      <c r="A38" s="72"/>
      <c r="B38" s="92"/>
      <c r="C38" s="106"/>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row>
    <row r="39" spans="1:40" hidden="1">
      <c r="A39" s="72"/>
      <c r="B39" s="92"/>
      <c r="C39" s="106"/>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row>
    <row r="40" spans="1:40" hidden="1">
      <c r="A40" s="72"/>
      <c r="B40" s="92"/>
      <c r="C40" s="106"/>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row>
    <row r="41" spans="1:40" hidden="1">
      <c r="A41" s="72"/>
      <c r="B41" s="92"/>
      <c r="C41" s="106"/>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row>
    <row r="42" spans="1:40" hidden="1">
      <c r="A42" s="72"/>
      <c r="B42" s="92"/>
      <c r="C42" s="106"/>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row>
    <row r="43" spans="1:40" hidden="1">
      <c r="A43" s="72"/>
      <c r="B43" s="92"/>
      <c r="C43" s="106"/>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row>
    <row r="44" spans="1:40" hidden="1">
      <c r="A44" s="72"/>
      <c r="B44" s="92"/>
      <c r="C44" s="106"/>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row>
    <row r="45" spans="1:40" hidden="1">
      <c r="A45" s="72"/>
      <c r="B45" s="92"/>
      <c r="C45" s="106"/>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row>
    <row r="46" spans="1:40" hidden="1">
      <c r="A46" s="72"/>
      <c r="B46" s="92"/>
      <c r="C46" s="106"/>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row>
    <row r="47" spans="1:40" hidden="1">
      <c r="A47" s="72"/>
      <c r="B47" s="92"/>
      <c r="C47" s="106"/>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row>
    <row r="48" spans="1:40" hidden="1">
      <c r="A48" s="72"/>
      <c r="B48" s="92"/>
      <c r="C48" s="106"/>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row>
    <row r="49" spans="1:40" hidden="1">
      <c r="A49" s="72"/>
      <c r="B49" s="92"/>
      <c r="C49" s="106"/>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row>
    <row r="50" spans="1:40" hidden="1">
      <c r="A50" s="72"/>
      <c r="B50" s="92"/>
      <c r="C50" s="106"/>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row>
    <row r="51" spans="1:40" hidden="1">
      <c r="A51" s="72"/>
      <c r="B51" s="92"/>
      <c r="C51" s="106"/>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row>
    <row r="52" spans="1:40" hidden="1">
      <c r="A52" s="72"/>
      <c r="B52" s="92"/>
      <c r="C52" s="106"/>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row>
    <row r="53" spans="1:40" hidden="1">
      <c r="A53" s="72"/>
      <c r="B53" s="92"/>
      <c r="C53" s="106"/>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row>
    <row r="54" spans="1:40" hidden="1">
      <c r="A54" s="72"/>
      <c r="B54" s="92"/>
      <c r="C54" s="106"/>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row>
    <row r="55" spans="1:40" hidden="1">
      <c r="A55" s="72"/>
      <c r="B55" s="92"/>
      <c r="C55" s="106"/>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row>
    <row r="56" spans="1:40" hidden="1">
      <c r="A56" s="72"/>
      <c r="B56" s="92"/>
      <c r="C56" s="106"/>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row>
    <row r="57" spans="1:40" hidden="1">
      <c r="A57" s="72"/>
      <c r="B57" s="92"/>
      <c r="C57" s="106"/>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row>
    <row r="58" spans="1:40" hidden="1">
      <c r="A58" s="72"/>
      <c r="B58" s="92"/>
      <c r="C58" s="106"/>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row>
    <row r="59" spans="1:40" hidden="1">
      <c r="A59" s="72"/>
      <c r="B59" s="92"/>
      <c r="C59" s="106"/>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row>
    <row r="60" spans="1:40" hidden="1">
      <c r="A60" s="72"/>
      <c r="B60" s="92"/>
      <c r="C60" s="106"/>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row>
    <row r="61" spans="1:40" hidden="1">
      <c r="A61" s="72"/>
      <c r="B61" s="92"/>
      <c r="C61" s="106"/>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row>
    <row r="62" spans="1:40" hidden="1">
      <c r="A62" s="72"/>
      <c r="B62" s="92"/>
      <c r="C62" s="106"/>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row>
    <row r="63" spans="1:40" hidden="1">
      <c r="A63" s="72"/>
      <c r="B63" s="92"/>
      <c r="C63" s="106"/>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row>
    <row r="64" spans="1:40" hidden="1">
      <c r="A64" s="72"/>
      <c r="B64" s="92"/>
      <c r="C64" s="106"/>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row>
    <row r="65" spans="1:40" hidden="1">
      <c r="A65" s="72"/>
      <c r="B65" s="92"/>
      <c r="C65" s="106"/>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row>
    <row r="66" spans="1:40" hidden="1">
      <c r="A66" s="72"/>
      <c r="B66" s="92"/>
      <c r="C66" s="106"/>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row>
    <row r="67" spans="1:40" hidden="1">
      <c r="A67" s="72"/>
      <c r="B67" s="92"/>
      <c r="C67" s="106"/>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row>
    <row r="68" spans="1:40" hidden="1">
      <c r="A68" s="72"/>
      <c r="B68" s="92"/>
      <c r="C68" s="106"/>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row>
    <row r="69" spans="1:40" hidden="1">
      <c r="A69" s="72"/>
      <c r="B69" s="92"/>
      <c r="C69" s="106"/>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row>
    <row r="70" spans="1:40" hidden="1">
      <c r="A70" s="72"/>
      <c r="B70" s="92"/>
      <c r="C70" s="106"/>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row>
    <row r="71" spans="1:40" hidden="1">
      <c r="A71" s="72"/>
      <c r="B71" s="92"/>
      <c r="C71" s="106"/>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row>
    <row r="72" spans="1:40" hidden="1">
      <c r="A72" s="72"/>
      <c r="B72" s="92"/>
      <c r="C72" s="106"/>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row>
    <row r="73" spans="1:40" hidden="1">
      <c r="A73" s="72"/>
      <c r="B73" s="92"/>
      <c r="C73" s="106"/>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row>
    <row r="74" spans="1:40" hidden="1">
      <c r="A74" s="72"/>
      <c r="B74" s="92"/>
      <c r="C74" s="106"/>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row>
    <row r="75" spans="1:40" hidden="1">
      <c r="A75" s="72"/>
      <c r="B75" s="92"/>
      <c r="C75" s="106"/>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row>
    <row r="76" spans="1:40" hidden="1">
      <c r="A76" s="72"/>
      <c r="B76" s="92"/>
      <c r="C76" s="106"/>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row>
    <row r="77" spans="1:40" hidden="1">
      <c r="A77" s="72"/>
      <c r="B77" s="92"/>
      <c r="C77" s="106"/>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row>
    <row r="78" spans="1:40" hidden="1">
      <c r="A78" s="72"/>
      <c r="B78" s="92"/>
      <c r="C78" s="106"/>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row>
    <row r="79" spans="1:40" hidden="1">
      <c r="A79" s="72"/>
      <c r="B79" s="92"/>
      <c r="C79" s="106"/>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row>
    <row r="80" spans="1:40" hidden="1">
      <c r="A80" s="72"/>
      <c r="B80" s="92"/>
      <c r="C80" s="106"/>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row>
    <row r="81" spans="1:40" hidden="1">
      <c r="A81" s="72"/>
      <c r="B81" s="92"/>
      <c r="C81" s="106"/>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row>
    <row r="82" spans="1:40" hidden="1">
      <c r="A82" s="72"/>
      <c r="B82" s="92"/>
      <c r="C82" s="106"/>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row>
    <row r="83" spans="1:40" hidden="1">
      <c r="A83" s="72"/>
      <c r="B83" s="92"/>
      <c r="C83" s="106"/>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row>
    <row r="84" spans="1:40" hidden="1">
      <c r="A84" s="72"/>
      <c r="B84" s="92"/>
      <c r="C84" s="106"/>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row>
    <row r="85" spans="1:40" hidden="1">
      <c r="A85" s="72"/>
      <c r="B85" s="92"/>
      <c r="C85" s="106"/>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row>
    <row r="86" spans="1:40" hidden="1">
      <c r="A86" s="72"/>
      <c r="B86" s="92"/>
      <c r="C86" s="106"/>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row>
    <row r="87" spans="1:40" hidden="1">
      <c r="A87" s="72"/>
      <c r="B87" s="92"/>
      <c r="C87" s="106"/>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row>
    <row r="88" spans="1:40" hidden="1">
      <c r="A88" s="72"/>
      <c r="B88" s="92"/>
      <c r="C88" s="106"/>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row>
    <row r="89" spans="1:40" hidden="1">
      <c r="A89" s="72"/>
      <c r="B89" s="92"/>
      <c r="C89" s="106"/>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row>
    <row r="90" spans="1:40" hidden="1">
      <c r="A90" s="72"/>
      <c r="B90" s="92"/>
      <c r="C90" s="106"/>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row>
    <row r="91" spans="1:40" hidden="1">
      <c r="A91" s="72"/>
      <c r="B91" s="92"/>
      <c r="C91" s="106"/>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row>
    <row r="92" spans="1:40" hidden="1">
      <c r="A92" s="72"/>
      <c r="B92" s="92"/>
      <c r="C92" s="106"/>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row>
    <row r="93" spans="1:40" hidden="1">
      <c r="A93" s="72"/>
      <c r="B93" s="92"/>
      <c r="C93" s="106"/>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row>
    <row r="94" spans="1:40" hidden="1">
      <c r="A94" s="72"/>
      <c r="B94" s="92"/>
      <c r="C94" s="106"/>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row>
    <row r="95" spans="1:40" hidden="1">
      <c r="A95" s="72"/>
      <c r="B95" s="92"/>
      <c r="C95" s="106"/>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row>
    <row r="96" spans="1:40" hidden="1">
      <c r="A96" s="72"/>
      <c r="B96" s="92"/>
      <c r="C96" s="106"/>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row>
    <row r="97" spans="1:40" hidden="1">
      <c r="A97" s="72"/>
      <c r="B97" s="92"/>
      <c r="C97" s="106"/>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row>
    <row r="98" spans="1:40" hidden="1">
      <c r="A98" s="72"/>
      <c r="B98" s="92"/>
      <c r="C98" s="106"/>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row>
    <row r="99" spans="1:40" hidden="1">
      <c r="A99" s="72"/>
      <c r="B99" s="92"/>
      <c r="C99" s="106"/>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row>
    <row r="100" spans="1:40" hidden="1">
      <c r="A100" s="72"/>
      <c r="B100" s="92"/>
      <c r="C100" s="106"/>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row>
    <row r="101" spans="1:40" hidden="1">
      <c r="A101" s="72"/>
      <c r="B101" s="92"/>
      <c r="C101" s="106"/>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row>
    <row r="102" spans="1:40" hidden="1">
      <c r="A102" s="72"/>
      <c r="B102" s="92"/>
      <c r="C102" s="106"/>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row>
    <row r="103" spans="1:40" hidden="1">
      <c r="A103" s="72"/>
      <c r="B103" s="92"/>
      <c r="C103" s="106"/>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row>
    <row r="104" spans="1:40" hidden="1">
      <c r="A104" s="72"/>
      <c r="B104" s="92"/>
      <c r="C104" s="106"/>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row>
    <row r="105" spans="1:40" hidden="1">
      <c r="A105" s="72"/>
      <c r="B105" s="92"/>
      <c r="C105" s="106"/>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row>
    <row r="106" spans="1:40" hidden="1">
      <c r="A106" s="72"/>
      <c r="B106" s="92"/>
      <c r="C106" s="106"/>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row>
    <row r="107" spans="1:40" hidden="1">
      <c r="A107" s="72"/>
      <c r="B107" s="92"/>
      <c r="C107" s="106"/>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row>
    <row r="108" spans="1:40" hidden="1">
      <c r="A108" s="72"/>
      <c r="B108" s="92"/>
      <c r="C108" s="106"/>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row>
    <row r="109" spans="1:40" hidden="1">
      <c r="A109" s="72"/>
      <c r="B109" s="92"/>
      <c r="C109" s="106"/>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row>
    <row r="110" spans="1:40" hidden="1">
      <c r="A110" s="72"/>
      <c r="B110" s="92"/>
      <c r="C110" s="106"/>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row>
    <row r="111" spans="1:40" hidden="1">
      <c r="A111" s="72"/>
      <c r="B111" s="92"/>
      <c r="C111" s="106"/>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row>
    <row r="112" spans="1:40" hidden="1">
      <c r="A112" s="72"/>
      <c r="B112" s="92"/>
      <c r="C112" s="106"/>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row>
    <row r="113" spans="1:40" hidden="1">
      <c r="A113" s="72"/>
      <c r="B113" s="92"/>
      <c r="C113" s="106"/>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row>
    <row r="114" spans="1:40" hidden="1">
      <c r="A114" s="72"/>
      <c r="B114" s="92"/>
      <c r="C114" s="106"/>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row>
    <row r="115" spans="1:40" hidden="1">
      <c r="A115" s="72"/>
      <c r="B115" s="92"/>
      <c r="C115" s="106"/>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row>
    <row r="116" spans="1:40" hidden="1">
      <c r="A116" s="72"/>
      <c r="B116" s="92"/>
      <c r="C116" s="106"/>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row>
    <row r="117" spans="1:40" hidden="1">
      <c r="A117" s="72"/>
      <c r="B117" s="92"/>
      <c r="C117" s="106"/>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row>
    <row r="118" spans="1:40" hidden="1">
      <c r="A118" s="72"/>
      <c r="B118" s="92"/>
      <c r="C118" s="106"/>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row>
    <row r="119" spans="1:40" hidden="1">
      <c r="A119" s="72"/>
      <c r="B119" s="92"/>
      <c r="C119" s="106"/>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row>
    <row r="120" spans="1:40" hidden="1">
      <c r="A120" s="72"/>
      <c r="B120" s="92"/>
      <c r="C120" s="106"/>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row>
    <row r="121" spans="1:40" hidden="1">
      <c r="A121" s="72"/>
      <c r="B121" s="92"/>
      <c r="C121" s="106"/>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row>
    <row r="122" spans="1:40" hidden="1">
      <c r="A122" s="72"/>
      <c r="B122" s="92"/>
      <c r="C122" s="106"/>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row>
    <row r="123" spans="1:40" hidden="1">
      <c r="A123" s="72"/>
      <c r="B123" s="92"/>
      <c r="C123" s="106"/>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row>
    <row r="124" spans="1:40" hidden="1">
      <c r="A124" s="72"/>
      <c r="B124" s="92"/>
      <c r="C124" s="106"/>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row>
    <row r="125" spans="1:40" hidden="1">
      <c r="A125" s="72"/>
      <c r="B125" s="92"/>
      <c r="C125" s="106"/>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row>
    <row r="126" spans="1:40" hidden="1">
      <c r="A126" s="72"/>
      <c r="B126" s="92"/>
      <c r="C126" s="106"/>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row>
    <row r="127" spans="1:40" hidden="1">
      <c r="A127" s="72"/>
      <c r="B127" s="92"/>
      <c r="C127" s="106"/>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row>
    <row r="128" spans="1:40" hidden="1">
      <c r="A128" s="72"/>
      <c r="B128" s="92"/>
      <c r="C128" s="106"/>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row>
    <row r="129" spans="1:40" hidden="1">
      <c r="A129" s="72"/>
      <c r="B129" s="92"/>
      <c r="C129" s="106"/>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row>
    <row r="130" spans="1:40" hidden="1">
      <c r="A130" s="72"/>
      <c r="B130" s="92"/>
      <c r="C130" s="106"/>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row>
    <row r="131" spans="1:40" hidden="1">
      <c r="A131" s="72"/>
      <c r="B131" s="92"/>
      <c r="C131" s="106"/>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row>
    <row r="132" spans="1:40" hidden="1">
      <c r="A132" s="72"/>
      <c r="B132" s="92"/>
      <c r="C132" s="106"/>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row>
    <row r="133" spans="1:40" hidden="1">
      <c r="A133" s="72"/>
      <c r="B133" s="92"/>
      <c r="C133" s="106"/>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row>
    <row r="134" spans="1:40" hidden="1">
      <c r="A134" s="72"/>
      <c r="B134" s="92"/>
      <c r="C134" s="106"/>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row>
    <row r="135" spans="1:40" hidden="1">
      <c r="A135" s="72"/>
      <c r="B135" s="92"/>
      <c r="C135" s="106"/>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row>
    <row r="136" spans="1:40" hidden="1">
      <c r="A136" s="72"/>
      <c r="B136" s="92"/>
      <c r="C136" s="106"/>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row>
    <row r="137" spans="1:40" hidden="1">
      <c r="A137" s="72"/>
      <c r="B137" s="92"/>
      <c r="C137" s="106"/>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row>
    <row r="138" spans="1:40" hidden="1">
      <c r="A138" s="72"/>
      <c r="B138" s="92"/>
      <c r="C138" s="106"/>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row>
    <row r="139" spans="1:40" hidden="1">
      <c r="A139" s="72"/>
      <c r="B139" s="92"/>
      <c r="C139" s="106"/>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row>
    <row r="140" spans="1:40" hidden="1">
      <c r="A140" s="72"/>
      <c r="B140" s="92"/>
      <c r="C140" s="106"/>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row>
    <row r="141" spans="1:40" hidden="1">
      <c r="A141" s="72"/>
      <c r="B141" s="92"/>
      <c r="C141" s="106"/>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row>
    <row r="142" spans="1:40" hidden="1">
      <c r="A142" s="72"/>
      <c r="B142" s="92"/>
      <c r="C142" s="106"/>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row>
    <row r="143" spans="1:40" hidden="1">
      <c r="A143" s="72"/>
      <c r="B143" s="92"/>
      <c r="C143" s="106"/>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row>
    <row r="144" spans="1:40" hidden="1">
      <c r="A144" s="72"/>
      <c r="B144" s="92"/>
      <c r="C144" s="106"/>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row>
    <row r="145" spans="1:40" hidden="1">
      <c r="A145" s="72"/>
      <c r="B145" s="92"/>
      <c r="C145" s="106"/>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row>
    <row r="146" spans="1:40" hidden="1">
      <c r="A146" s="72"/>
      <c r="B146" s="92"/>
      <c r="C146" s="106"/>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row>
    <row r="147" spans="1:40" hidden="1">
      <c r="A147" s="72"/>
      <c r="B147" s="92"/>
      <c r="C147" s="106"/>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row>
    <row r="148" spans="1:40" hidden="1">
      <c r="A148" s="72"/>
      <c r="B148" s="92"/>
      <c r="C148" s="106"/>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row>
    <row r="149" spans="1:40" hidden="1">
      <c r="A149" s="72"/>
      <c r="B149" s="92"/>
      <c r="C149" s="106"/>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row>
    <row r="150" spans="1:40" hidden="1">
      <c r="A150" s="72"/>
      <c r="B150" s="92"/>
      <c r="C150" s="106"/>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row>
    <row r="151" spans="1:40" hidden="1">
      <c r="A151" s="72"/>
      <c r="B151" s="92"/>
      <c r="C151" s="106"/>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row>
    <row r="152" spans="1:40" hidden="1">
      <c r="A152" s="72"/>
      <c r="B152" s="92"/>
      <c r="C152" s="106"/>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row>
    <row r="153" spans="1:40" hidden="1">
      <c r="A153" s="72"/>
      <c r="B153" s="92"/>
      <c r="C153" s="106"/>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row>
    <row r="154" spans="1:40" hidden="1">
      <c r="A154" s="72"/>
      <c r="B154" s="92"/>
      <c r="C154" s="106"/>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row>
    <row r="155" spans="1:40" hidden="1">
      <c r="A155" s="72"/>
      <c r="B155" s="92"/>
      <c r="C155" s="106"/>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row>
    <row r="156" spans="1:40" hidden="1">
      <c r="A156" s="72"/>
      <c r="B156" s="92"/>
      <c r="C156" s="106"/>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row>
    <row r="157" spans="1:40" hidden="1">
      <c r="A157" s="72"/>
      <c r="B157" s="92"/>
      <c r="C157" s="106"/>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row>
    <row r="158" spans="1:40" hidden="1">
      <c r="A158" s="72"/>
      <c r="B158" s="92"/>
      <c r="C158" s="106"/>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row>
    <row r="159" spans="1:40" hidden="1">
      <c r="A159" s="72"/>
      <c r="B159" s="92"/>
      <c r="C159" s="106"/>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row>
    <row r="160" spans="1:40" hidden="1">
      <c r="A160" s="72"/>
      <c r="B160" s="92"/>
      <c r="C160" s="106"/>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row>
    <row r="161" spans="1:40" hidden="1">
      <c r="A161" s="72"/>
      <c r="B161" s="92"/>
      <c r="C161" s="106"/>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row>
    <row r="162" spans="1:40" hidden="1">
      <c r="A162" s="72"/>
      <c r="B162" s="92"/>
      <c r="C162" s="106"/>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row>
    <row r="163" spans="1:40" hidden="1">
      <c r="A163" s="72"/>
      <c r="B163" s="92"/>
      <c r="C163" s="106"/>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row>
    <row r="164" spans="1:40" hidden="1">
      <c r="A164" s="72"/>
      <c r="B164" s="92"/>
      <c r="C164" s="106"/>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row>
    <row r="165" spans="1:40" hidden="1">
      <c r="A165" s="72"/>
      <c r="B165" s="92"/>
      <c r="C165" s="106"/>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row>
    <row r="166" spans="1:40" hidden="1">
      <c r="A166" s="72"/>
      <c r="B166" s="92"/>
      <c r="C166" s="106"/>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row>
    <row r="167" spans="1:40" hidden="1">
      <c r="A167" s="72"/>
      <c r="B167" s="92"/>
      <c r="C167" s="106"/>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row>
    <row r="168" spans="1:40" hidden="1">
      <c r="A168" s="72"/>
      <c r="B168" s="92"/>
      <c r="C168" s="106"/>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row>
    <row r="169" spans="1:40" hidden="1">
      <c r="A169" s="72"/>
      <c r="B169" s="92"/>
      <c r="C169" s="106"/>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row>
    <row r="170" spans="1:40" hidden="1">
      <c r="A170" s="72"/>
      <c r="B170" s="92"/>
      <c r="C170" s="106"/>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row>
    <row r="171" spans="1:40" hidden="1">
      <c r="A171" s="72"/>
      <c r="B171" s="92"/>
      <c r="C171" s="106"/>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row>
    <row r="172" spans="1:40" hidden="1">
      <c r="A172" s="72"/>
      <c r="B172" s="92"/>
      <c r="C172" s="106"/>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row>
    <row r="173" spans="1:40" hidden="1">
      <c r="A173" s="72"/>
      <c r="B173" s="92"/>
      <c r="C173" s="106"/>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row>
    <row r="174" spans="1:40" hidden="1">
      <c r="A174" s="72"/>
      <c r="B174" s="92"/>
      <c r="C174" s="106"/>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row>
    <row r="175" spans="1:40" hidden="1">
      <c r="A175" s="72"/>
      <c r="B175" s="92"/>
      <c r="C175" s="106"/>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row>
    <row r="176" spans="1:40" hidden="1">
      <c r="A176" s="72"/>
      <c r="B176" s="92"/>
      <c r="C176" s="106"/>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row>
    <row r="177" spans="1:40" hidden="1">
      <c r="A177" s="72"/>
      <c r="B177" s="92"/>
      <c r="C177" s="106"/>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row>
    <row r="178" spans="1:40" hidden="1">
      <c r="A178" s="72"/>
      <c r="B178" s="92"/>
      <c r="C178" s="106"/>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row>
    <row r="179" spans="1:40" hidden="1">
      <c r="A179" s="72"/>
      <c r="B179" s="92"/>
      <c r="C179" s="106"/>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row>
    <row r="180" spans="1:40" hidden="1">
      <c r="A180" s="72"/>
      <c r="B180" s="92"/>
      <c r="C180" s="106"/>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row>
    <row r="181" spans="1:40" hidden="1">
      <c r="A181" s="72"/>
      <c r="B181" s="92"/>
      <c r="C181" s="106"/>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row>
    <row r="182" spans="1:40" hidden="1">
      <c r="A182" s="72"/>
      <c r="B182" s="92"/>
      <c r="C182" s="106"/>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row>
    <row r="183" spans="1:40" hidden="1">
      <c r="A183" s="72"/>
      <c r="B183" s="92"/>
      <c r="C183" s="106"/>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row>
    <row r="184" spans="1:40" hidden="1">
      <c r="A184" s="72"/>
      <c r="B184" s="92"/>
      <c r="C184" s="106"/>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row>
    <row r="185" spans="1:40" hidden="1">
      <c r="A185" s="72"/>
      <c r="B185" s="92"/>
      <c r="C185" s="106"/>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row>
    <row r="186" spans="1:40" hidden="1">
      <c r="A186" s="72"/>
      <c r="B186" s="92"/>
      <c r="C186" s="106"/>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row>
    <row r="187" spans="1:40" hidden="1">
      <c r="A187" s="72"/>
      <c r="B187" s="92"/>
      <c r="C187" s="106"/>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row>
    <row r="188" spans="1:40" hidden="1">
      <c r="A188" s="72"/>
      <c r="B188" s="92"/>
      <c r="C188" s="106"/>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row>
    <row r="189" spans="1:40" hidden="1">
      <c r="A189" s="72"/>
      <c r="B189" s="92"/>
      <c r="C189" s="106"/>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row>
    <row r="190" spans="1:40" hidden="1">
      <c r="A190" s="72"/>
      <c r="B190" s="92"/>
      <c r="C190" s="106"/>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row>
    <row r="191" spans="1:40" hidden="1">
      <c r="A191" s="72"/>
      <c r="B191" s="92"/>
      <c r="C191" s="106"/>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row>
    <row r="192" spans="1:40" hidden="1">
      <c r="A192" s="72"/>
      <c r="B192" s="92"/>
      <c r="C192" s="106"/>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row>
    <row r="193" spans="1:40" hidden="1">
      <c r="A193" s="72"/>
      <c r="B193" s="92"/>
      <c r="C193" s="106"/>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row>
    <row r="194" spans="1:40" hidden="1">
      <c r="A194" s="72"/>
      <c r="B194" s="92"/>
      <c r="C194" s="106"/>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row>
    <row r="195" spans="1:40" hidden="1">
      <c r="A195" s="72"/>
      <c r="B195" s="92"/>
      <c r="C195" s="106"/>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row>
    <row r="196" spans="1:40" hidden="1">
      <c r="A196" s="72"/>
      <c r="B196" s="92"/>
      <c r="C196" s="106"/>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row>
    <row r="197" spans="1:40" hidden="1">
      <c r="A197" s="72"/>
      <c r="B197" s="92"/>
      <c r="C197" s="106"/>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row>
    <row r="198" spans="1:40" hidden="1">
      <c r="A198" s="72"/>
      <c r="B198" s="92"/>
      <c r="C198" s="106"/>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row>
    <row r="199" spans="1:40" hidden="1">
      <c r="A199" s="72"/>
      <c r="B199" s="92"/>
      <c r="C199" s="106"/>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row>
    <row r="200" spans="1:40" hidden="1">
      <c r="A200" s="72"/>
      <c r="B200" s="92"/>
      <c r="C200" s="106"/>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row>
    <row r="201" spans="1:40" hidden="1">
      <c r="A201" s="72"/>
      <c r="B201" s="92"/>
      <c r="C201" s="106"/>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row>
    <row r="202" spans="1:40" hidden="1">
      <c r="A202" s="72"/>
      <c r="B202" s="92"/>
      <c r="C202" s="106"/>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row>
    <row r="203" spans="1:40" hidden="1">
      <c r="A203" s="72"/>
      <c r="B203" s="92"/>
      <c r="C203" s="106"/>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row>
    <row r="204" spans="1:40" hidden="1">
      <c r="A204" s="72"/>
      <c r="B204" s="92"/>
      <c r="C204" s="106"/>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row>
    <row r="205" spans="1:40" hidden="1">
      <c r="A205" s="72"/>
      <c r="B205" s="92"/>
      <c r="C205" s="106"/>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row>
    <row r="206" spans="1:40" hidden="1">
      <c r="A206" s="72"/>
      <c r="B206" s="92"/>
      <c r="C206" s="106"/>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row>
    <row r="207" spans="1:40" hidden="1">
      <c r="A207" s="72"/>
      <c r="B207" s="92"/>
      <c r="C207" s="106"/>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row>
    <row r="208" spans="1:40" hidden="1">
      <c r="A208" s="72"/>
      <c r="B208" s="92"/>
      <c r="C208" s="106"/>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row>
    <row r="209" spans="1:40" hidden="1">
      <c r="A209" s="72"/>
      <c r="B209" s="92"/>
      <c r="C209" s="106"/>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row>
    <row r="210" spans="1:40" hidden="1">
      <c r="A210" s="72"/>
      <c r="B210" s="92"/>
      <c r="C210" s="106"/>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row>
    <row r="211" spans="1:40" hidden="1">
      <c r="A211" s="72"/>
      <c r="B211" s="92"/>
      <c r="C211" s="106"/>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row>
    <row r="212" spans="1:40" hidden="1">
      <c r="A212" s="72"/>
      <c r="B212" s="92"/>
      <c r="C212" s="106"/>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row>
    <row r="213" spans="1:40" hidden="1">
      <c r="A213" s="72"/>
      <c r="B213" s="92"/>
      <c r="C213" s="106"/>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row>
    <row r="214" spans="1:40" hidden="1">
      <c r="A214" s="72"/>
      <c r="B214" s="92"/>
      <c r="C214" s="106"/>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row>
    <row r="215" spans="1:40" hidden="1">
      <c r="A215" s="72"/>
      <c r="B215" s="92"/>
      <c r="C215" s="106"/>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row>
    <row r="216" spans="1:40" hidden="1">
      <c r="A216" s="72"/>
      <c r="B216" s="92"/>
      <c r="C216" s="106"/>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row>
    <row r="217" spans="1:40" hidden="1">
      <c r="A217" s="72"/>
      <c r="B217" s="92"/>
      <c r="C217" s="106"/>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row>
    <row r="218" spans="1:40" hidden="1">
      <c r="A218" s="72"/>
      <c r="B218" s="92"/>
      <c r="C218" s="106"/>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row>
    <row r="219" spans="1:40" hidden="1">
      <c r="A219" s="72"/>
      <c r="B219" s="92"/>
      <c r="C219" s="106"/>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row>
    <row r="220" spans="1:40" hidden="1">
      <c r="A220" s="72"/>
      <c r="B220" s="92"/>
      <c r="C220" s="106"/>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row>
    <row r="221" spans="1:40" hidden="1">
      <c r="A221" s="72"/>
      <c r="B221" s="92"/>
      <c r="C221" s="106"/>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row>
    <row r="222" spans="1:40" hidden="1">
      <c r="A222" s="72"/>
      <c r="B222" s="92"/>
      <c r="C222" s="106"/>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row>
    <row r="223" spans="1:40" hidden="1">
      <c r="A223" s="72"/>
      <c r="B223" s="92"/>
      <c r="C223" s="106"/>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row>
    <row r="224" spans="1:40" hidden="1">
      <c r="A224" s="72"/>
      <c r="B224" s="92"/>
      <c r="C224" s="106"/>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row>
    <row r="225" spans="1:40" hidden="1">
      <c r="A225" s="72"/>
      <c r="B225" s="92"/>
      <c r="C225" s="106"/>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row>
    <row r="226" spans="1:40" hidden="1">
      <c r="A226" s="72"/>
      <c r="B226" s="92"/>
      <c r="C226" s="106"/>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row>
    <row r="227" spans="1:40" hidden="1">
      <c r="A227" s="72"/>
      <c r="B227" s="92"/>
      <c r="C227" s="106"/>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row>
    <row r="228" spans="1:40" hidden="1">
      <c r="A228" s="72"/>
      <c r="B228" s="92"/>
      <c r="C228" s="106"/>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row>
    <row r="229" spans="1:40" hidden="1">
      <c r="A229" s="72"/>
      <c r="B229" s="92"/>
      <c r="C229" s="106"/>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row>
    <row r="230" spans="1:40" hidden="1">
      <c r="A230" s="72"/>
      <c r="B230" s="92"/>
      <c r="C230" s="106"/>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row>
    <row r="231" spans="1:40" hidden="1">
      <c r="A231" s="72"/>
      <c r="B231" s="92"/>
      <c r="C231" s="106"/>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row>
    <row r="232" spans="1:40" hidden="1">
      <c r="A232" s="72"/>
      <c r="B232" s="92"/>
      <c r="C232" s="106"/>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row>
    <row r="233" spans="1:40" hidden="1">
      <c r="A233" s="72"/>
      <c r="B233" s="92"/>
      <c r="C233" s="106"/>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row>
    <row r="234" spans="1:40" hidden="1">
      <c r="A234" s="72"/>
      <c r="B234" s="92"/>
      <c r="C234" s="106"/>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row>
    <row r="235" spans="1:40" hidden="1">
      <c r="A235" s="72"/>
      <c r="B235" s="92"/>
      <c r="C235" s="106"/>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row>
    <row r="236" spans="1:40" hidden="1">
      <c r="A236" s="72"/>
      <c r="B236" s="92"/>
      <c r="C236" s="106"/>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row>
    <row r="237" spans="1:40" hidden="1">
      <c r="A237" s="72"/>
      <c r="B237" s="92"/>
      <c r="C237" s="106"/>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row>
    <row r="238" spans="1:40" hidden="1">
      <c r="A238" s="72"/>
      <c r="B238" s="92"/>
      <c r="C238" s="106"/>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row>
    <row r="239" spans="1:40" hidden="1">
      <c r="A239" s="72"/>
      <c r="B239" s="92"/>
      <c r="C239" s="106"/>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row>
    <row r="240" spans="1:40" hidden="1">
      <c r="A240" s="72"/>
      <c r="B240" s="92"/>
      <c r="C240" s="106"/>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row>
    <row r="241" spans="1:40" hidden="1">
      <c r="A241" s="72"/>
      <c r="B241" s="92"/>
      <c r="C241" s="106"/>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row>
    <row r="242" spans="1:40" hidden="1">
      <c r="A242" s="72"/>
      <c r="B242" s="92"/>
      <c r="C242" s="106"/>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row>
    <row r="243" spans="1:40" hidden="1">
      <c r="A243" s="72"/>
      <c r="B243" s="92"/>
      <c r="C243" s="106"/>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row>
    <row r="244" spans="1:40" hidden="1">
      <c r="A244" s="72"/>
      <c r="B244" s="92"/>
      <c r="C244" s="106"/>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row>
    <row r="245" spans="1:40" hidden="1">
      <c r="A245" s="72"/>
      <c r="B245" s="92"/>
      <c r="C245" s="106"/>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c r="AL245" s="72"/>
      <c r="AM245" s="72"/>
      <c r="AN245" s="72"/>
    </row>
    <row r="246" spans="1:40" hidden="1">
      <c r="A246" s="72"/>
      <c r="B246" s="92"/>
      <c r="C246" s="106"/>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72"/>
      <c r="AM246" s="72"/>
      <c r="AN246" s="72"/>
    </row>
    <row r="247" spans="1:40" hidden="1">
      <c r="A247" s="72"/>
      <c r="B247" s="92"/>
      <c r="C247" s="106"/>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c r="AL247" s="72"/>
      <c r="AM247" s="72"/>
      <c r="AN247" s="72"/>
    </row>
    <row r="248" spans="1:40" hidden="1">
      <c r="A248" s="72"/>
      <c r="B248" s="92"/>
      <c r="C248" s="106"/>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72"/>
      <c r="AM248" s="72"/>
      <c r="AN248" s="72"/>
    </row>
    <row r="249" spans="1:40" hidden="1">
      <c r="A249" s="72"/>
      <c r="B249" s="92"/>
      <c r="C249" s="106"/>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72"/>
      <c r="AM249" s="72"/>
      <c r="AN249" s="72"/>
    </row>
    <row r="250" spans="1:40" hidden="1">
      <c r="A250" s="72"/>
      <c r="B250" s="92"/>
      <c r="C250" s="106"/>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72"/>
      <c r="AM250" s="72"/>
      <c r="AN250" s="72"/>
    </row>
    <row r="251" spans="1:40" hidden="1">
      <c r="A251" s="72"/>
      <c r="B251" s="92"/>
      <c r="C251" s="106"/>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72"/>
      <c r="AM251" s="72"/>
      <c r="AN251" s="72"/>
    </row>
    <row r="252" spans="1:40" hidden="1">
      <c r="A252" s="72"/>
      <c r="B252" s="92"/>
      <c r="C252" s="106"/>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72"/>
      <c r="AM252" s="72"/>
      <c r="AN252" s="72"/>
    </row>
    <row r="253" spans="1:40" hidden="1">
      <c r="A253" s="72"/>
      <c r="B253" s="92"/>
      <c r="C253" s="106"/>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c r="AG253" s="72"/>
      <c r="AH253" s="72"/>
      <c r="AI253" s="72"/>
      <c r="AJ253" s="72"/>
      <c r="AK253" s="72"/>
      <c r="AL253" s="72"/>
      <c r="AM253" s="72"/>
      <c r="AN253" s="72"/>
    </row>
    <row r="254" spans="1:40" hidden="1">
      <c r="A254" s="72"/>
      <c r="B254" s="92"/>
      <c r="C254" s="106"/>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c r="AH254" s="72"/>
      <c r="AI254" s="72"/>
      <c r="AJ254" s="72"/>
      <c r="AK254" s="72"/>
      <c r="AL254" s="72"/>
      <c r="AM254" s="72"/>
      <c r="AN254" s="72"/>
    </row>
    <row r="255" spans="1:40" hidden="1">
      <c r="A255" s="72"/>
      <c r="B255" s="92"/>
      <c r="C255" s="106"/>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c r="AH255" s="72"/>
      <c r="AI255" s="72"/>
      <c r="AJ255" s="72"/>
      <c r="AK255" s="72"/>
      <c r="AL255" s="72"/>
      <c r="AM255" s="72"/>
      <c r="AN255" s="72"/>
    </row>
    <row r="256" spans="1:40" hidden="1">
      <c r="A256" s="72"/>
      <c r="B256" s="92"/>
      <c r="C256" s="106"/>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c r="AH256" s="72"/>
      <c r="AI256" s="72"/>
      <c r="AJ256" s="72"/>
      <c r="AK256" s="72"/>
      <c r="AL256" s="72"/>
      <c r="AM256" s="72"/>
      <c r="AN256" s="72"/>
    </row>
    <row r="257" spans="1:40" hidden="1">
      <c r="A257" s="72"/>
      <c r="B257" s="92"/>
      <c r="C257" s="106"/>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c r="AH257" s="72"/>
      <c r="AI257" s="72"/>
      <c r="AJ257" s="72"/>
      <c r="AK257" s="72"/>
      <c r="AL257" s="72"/>
      <c r="AM257" s="72"/>
      <c r="AN257" s="72"/>
    </row>
    <row r="258" spans="1:40" hidden="1">
      <c r="A258" s="72"/>
      <c r="B258" s="92"/>
      <c r="C258" s="106"/>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c r="AL258" s="72"/>
      <c r="AM258" s="72"/>
      <c r="AN258" s="72"/>
    </row>
    <row r="259" spans="1:40" hidden="1">
      <c r="A259" s="72"/>
      <c r="B259" s="92"/>
      <c r="C259" s="106"/>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row>
    <row r="260" spans="1:40" hidden="1">
      <c r="A260" s="72"/>
      <c r="B260" s="92"/>
      <c r="C260" s="106"/>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row>
    <row r="261" spans="1:40" hidden="1">
      <c r="A261" s="72"/>
      <c r="B261" s="92"/>
      <c r="C261" s="106"/>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c r="AL261" s="72"/>
      <c r="AM261" s="72"/>
      <c r="AN261" s="72"/>
    </row>
    <row r="262" spans="1:40" hidden="1">
      <c r="A262" s="72"/>
      <c r="B262" s="92"/>
      <c r="C262" s="106"/>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row>
    <row r="263" spans="1:40" hidden="1">
      <c r="A263" s="72"/>
      <c r="B263" s="92"/>
      <c r="C263" s="106"/>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c r="AL263" s="72"/>
      <c r="AM263" s="72"/>
      <c r="AN263" s="72"/>
    </row>
    <row r="264" spans="1:40" hidden="1">
      <c r="A264" s="72"/>
      <c r="B264" s="92"/>
      <c r="C264" s="106"/>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c r="AL264" s="72"/>
      <c r="AM264" s="72"/>
      <c r="AN264" s="72"/>
    </row>
    <row r="265" spans="1:40" hidden="1">
      <c r="A265" s="72"/>
      <c r="B265" s="92"/>
      <c r="C265" s="106"/>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72"/>
      <c r="AJ265" s="72"/>
      <c r="AK265" s="72"/>
      <c r="AL265" s="72"/>
      <c r="AM265" s="72"/>
      <c r="AN265" s="72"/>
    </row>
    <row r="266" spans="1:40" hidden="1">
      <c r="A266" s="72"/>
      <c r="B266" s="92"/>
      <c r="C266" s="106"/>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72"/>
      <c r="AJ266" s="72"/>
      <c r="AK266" s="72"/>
      <c r="AL266" s="72"/>
      <c r="AM266" s="72"/>
      <c r="AN266" s="72"/>
    </row>
    <row r="267" spans="1:40" hidden="1">
      <c r="A267" s="72"/>
      <c r="B267" s="92"/>
      <c r="C267" s="106"/>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c r="AH267" s="72"/>
      <c r="AI267" s="72"/>
      <c r="AJ267" s="72"/>
      <c r="AK267" s="72"/>
      <c r="AL267" s="72"/>
      <c r="AM267" s="72"/>
      <c r="AN267" s="72"/>
    </row>
    <row r="268" spans="1:40" hidden="1">
      <c r="A268" s="72"/>
      <c r="B268" s="92"/>
      <c r="C268" s="106"/>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c r="AG268" s="72"/>
      <c r="AH268" s="72"/>
      <c r="AI268" s="72"/>
      <c r="AJ268" s="72"/>
      <c r="AK268" s="72"/>
      <c r="AL268" s="72"/>
      <c r="AM268" s="72"/>
      <c r="AN268" s="72"/>
    </row>
    <row r="269" spans="1:40" hidden="1">
      <c r="A269" s="72"/>
      <c r="B269" s="92"/>
      <c r="C269" s="106"/>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row>
    <row r="270" spans="1:40" hidden="1">
      <c r="A270" s="72"/>
      <c r="B270" s="92"/>
      <c r="C270" s="106"/>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c r="AH270" s="72"/>
      <c r="AI270" s="72"/>
      <c r="AJ270" s="72"/>
      <c r="AK270" s="72"/>
      <c r="AL270" s="72"/>
      <c r="AM270" s="72"/>
      <c r="AN270" s="72"/>
    </row>
    <row r="271" spans="1:40" hidden="1">
      <c r="A271" s="72"/>
      <c r="B271" s="92"/>
      <c r="C271" s="106"/>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c r="AL271" s="72"/>
      <c r="AM271" s="72"/>
      <c r="AN271" s="72"/>
    </row>
    <row r="272" spans="1:40" hidden="1">
      <c r="A272" s="72"/>
      <c r="B272" s="92"/>
      <c r="C272" s="106"/>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c r="AH272" s="72"/>
      <c r="AI272" s="72"/>
      <c r="AJ272" s="72"/>
      <c r="AK272" s="72"/>
      <c r="AL272" s="72"/>
      <c r="AM272" s="72"/>
      <c r="AN272" s="72"/>
    </row>
    <row r="273" spans="1:40" hidden="1">
      <c r="A273" s="72"/>
      <c r="B273" s="92"/>
      <c r="C273" s="106"/>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row>
    <row r="274" spans="1:40" hidden="1">
      <c r="A274" s="72"/>
      <c r="B274" s="92"/>
      <c r="C274" s="106"/>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row>
    <row r="275" spans="1:40" hidden="1">
      <c r="A275" s="72"/>
      <c r="B275" s="92"/>
      <c r="C275" s="106"/>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row>
    <row r="276" spans="1:40" hidden="1">
      <c r="A276" s="72"/>
      <c r="B276" s="92"/>
      <c r="C276" s="106"/>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row>
    <row r="277" spans="1:40" hidden="1">
      <c r="A277" s="72"/>
      <c r="B277" s="92"/>
      <c r="C277" s="106"/>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row>
    <row r="278" spans="1:40" hidden="1">
      <c r="A278" s="72"/>
      <c r="B278" s="92"/>
      <c r="C278" s="106"/>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72"/>
    </row>
    <row r="279" spans="1:40" hidden="1">
      <c r="A279" s="72"/>
      <c r="B279" s="92"/>
      <c r="C279" s="106"/>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72"/>
    </row>
    <row r="280" spans="1:40" hidden="1">
      <c r="A280" s="72"/>
      <c r="B280" s="92"/>
      <c r="C280" s="106"/>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c r="AH280" s="72"/>
      <c r="AI280" s="72"/>
      <c r="AJ280" s="72"/>
      <c r="AK280" s="72"/>
      <c r="AL280" s="72"/>
      <c r="AM280" s="72"/>
      <c r="AN280" s="72"/>
    </row>
    <row r="281" spans="1:40" hidden="1">
      <c r="A281" s="72"/>
      <c r="B281" s="92"/>
      <c r="C281" s="106"/>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row>
    <row r="282" spans="1:40" hidden="1">
      <c r="A282" s="72"/>
      <c r="B282" s="92"/>
      <c r="C282" s="106"/>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c r="AH282" s="72"/>
      <c r="AI282" s="72"/>
      <c r="AJ282" s="72"/>
      <c r="AK282" s="72"/>
      <c r="AL282" s="72"/>
      <c r="AM282" s="72"/>
      <c r="AN282" s="72"/>
    </row>
    <row r="283" spans="1:40" hidden="1">
      <c r="A283" s="72"/>
      <c r="B283" s="92"/>
      <c r="C283" s="106"/>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c r="AH283" s="72"/>
      <c r="AI283" s="72"/>
      <c r="AJ283" s="72"/>
      <c r="AK283" s="72"/>
      <c r="AL283" s="72"/>
      <c r="AM283" s="72"/>
      <c r="AN283" s="72"/>
    </row>
    <row r="284" spans="1:40" hidden="1">
      <c r="A284" s="72"/>
      <c r="B284" s="92"/>
      <c r="C284" s="106"/>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c r="AG284" s="72"/>
      <c r="AH284" s="72"/>
      <c r="AI284" s="72"/>
      <c r="AJ284" s="72"/>
      <c r="AK284" s="72"/>
      <c r="AL284" s="72"/>
      <c r="AM284" s="72"/>
      <c r="AN284" s="72"/>
    </row>
    <row r="285" spans="1:40" hidden="1">
      <c r="A285" s="72"/>
      <c r="B285" s="92"/>
      <c r="C285" s="106"/>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c r="AH285" s="72"/>
      <c r="AI285" s="72"/>
      <c r="AJ285" s="72"/>
      <c r="AK285" s="72"/>
      <c r="AL285" s="72"/>
      <c r="AM285" s="72"/>
      <c r="AN285" s="72"/>
    </row>
    <row r="286" spans="1:40" hidden="1">
      <c r="A286" s="72"/>
      <c r="B286" s="92"/>
      <c r="C286" s="106"/>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72"/>
      <c r="AI286" s="72"/>
      <c r="AJ286" s="72"/>
      <c r="AK286" s="72"/>
      <c r="AL286" s="72"/>
      <c r="AM286" s="72"/>
      <c r="AN286" s="72"/>
    </row>
    <row r="287" spans="1:40" hidden="1">
      <c r="A287" s="72"/>
      <c r="B287" s="92"/>
      <c r="C287" s="106"/>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c r="AH287" s="72"/>
      <c r="AI287" s="72"/>
      <c r="AJ287" s="72"/>
      <c r="AK287" s="72"/>
      <c r="AL287" s="72"/>
      <c r="AM287" s="72"/>
      <c r="AN287" s="72"/>
    </row>
    <row r="288" spans="1:40" hidden="1">
      <c r="A288" s="72"/>
      <c r="B288" s="92"/>
      <c r="C288" s="106"/>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c r="AG288" s="72"/>
      <c r="AH288" s="72"/>
      <c r="AI288" s="72"/>
      <c r="AJ288" s="72"/>
      <c r="AK288" s="72"/>
      <c r="AL288" s="72"/>
      <c r="AM288" s="72"/>
      <c r="AN288" s="72"/>
    </row>
    <row r="289" spans="1:40" hidden="1">
      <c r="A289" s="72"/>
      <c r="B289" s="92"/>
      <c r="C289" s="106"/>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c r="AG289" s="72"/>
      <c r="AH289" s="72"/>
      <c r="AI289" s="72"/>
      <c r="AJ289" s="72"/>
      <c r="AK289" s="72"/>
      <c r="AL289" s="72"/>
      <c r="AM289" s="72"/>
      <c r="AN289" s="72"/>
    </row>
    <row r="290" spans="1:40" hidden="1">
      <c r="A290" s="72"/>
      <c r="B290" s="92"/>
      <c r="C290" s="106"/>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c r="AL290" s="72"/>
      <c r="AM290" s="72"/>
      <c r="AN290" s="72"/>
    </row>
    <row r="291" spans="1:40" hidden="1">
      <c r="A291" s="72"/>
      <c r="B291" s="92"/>
      <c r="C291" s="106"/>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72"/>
      <c r="AL291" s="72"/>
      <c r="AM291" s="72"/>
      <c r="AN291" s="72"/>
    </row>
    <row r="292" spans="1:40" hidden="1">
      <c r="A292" s="72"/>
      <c r="B292" s="92"/>
      <c r="C292" s="106"/>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c r="AG292" s="72"/>
      <c r="AH292" s="72"/>
      <c r="AI292" s="72"/>
      <c r="AJ292" s="72"/>
      <c r="AK292" s="72"/>
      <c r="AL292" s="72"/>
      <c r="AM292" s="72"/>
      <c r="AN292" s="72"/>
    </row>
    <row r="293" spans="1:40" hidden="1">
      <c r="A293" s="72"/>
      <c r="B293" s="92"/>
      <c r="C293" s="106"/>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c r="AL293" s="72"/>
      <c r="AM293" s="72"/>
      <c r="AN293" s="72"/>
    </row>
    <row r="294" spans="1:40" hidden="1">
      <c r="A294" s="72"/>
      <c r="B294" s="92"/>
      <c r="C294" s="106"/>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c r="AL294" s="72"/>
      <c r="AM294" s="72"/>
      <c r="AN294" s="72"/>
    </row>
    <row r="295" spans="1:40" hidden="1">
      <c r="A295" s="72"/>
      <c r="B295" s="92"/>
      <c r="C295" s="106"/>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c r="AM295" s="72"/>
      <c r="AN295" s="72"/>
    </row>
    <row r="296" spans="1:40" hidden="1">
      <c r="A296" s="72"/>
      <c r="B296" s="92"/>
      <c r="C296" s="106"/>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c r="AH296" s="72"/>
      <c r="AI296" s="72"/>
      <c r="AJ296" s="72"/>
      <c r="AK296" s="72"/>
      <c r="AL296" s="72"/>
      <c r="AM296" s="72"/>
      <c r="AN296" s="72"/>
    </row>
    <row r="297" spans="1:40" hidden="1">
      <c r="A297" s="72"/>
      <c r="B297" s="92"/>
      <c r="C297" s="106"/>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row>
    <row r="298" spans="1:40" hidden="1">
      <c r="A298" s="72"/>
      <c r="B298" s="92"/>
      <c r="C298" s="106"/>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2"/>
      <c r="AM298" s="72"/>
      <c r="AN298" s="72"/>
    </row>
    <row r="299" spans="1:40" hidden="1">
      <c r="A299" s="72"/>
      <c r="B299" s="92"/>
      <c r="C299" s="106"/>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c r="AH299" s="72"/>
      <c r="AI299" s="72"/>
      <c r="AJ299" s="72"/>
      <c r="AK299" s="72"/>
      <c r="AL299" s="72"/>
      <c r="AM299" s="72"/>
      <c r="AN299" s="72"/>
    </row>
    <row r="300" spans="1:40" hidden="1">
      <c r="A300" s="72"/>
      <c r="B300" s="92"/>
      <c r="C300" s="106"/>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c r="AH300" s="72"/>
      <c r="AI300" s="72"/>
      <c r="AJ300" s="72"/>
      <c r="AK300" s="72"/>
      <c r="AL300" s="72"/>
      <c r="AM300" s="72"/>
      <c r="AN300" s="72"/>
    </row>
    <row r="301" spans="1:40" hidden="1">
      <c r="A301" s="72"/>
      <c r="B301" s="92"/>
      <c r="C301" s="106"/>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c r="AH301" s="72"/>
      <c r="AI301" s="72"/>
      <c r="AJ301" s="72"/>
      <c r="AK301" s="72"/>
      <c r="AL301" s="72"/>
      <c r="AM301" s="72"/>
      <c r="AN301" s="72"/>
    </row>
    <row r="302" spans="1:40" hidden="1">
      <c r="A302" s="72"/>
      <c r="B302" s="92"/>
      <c r="C302" s="106"/>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c r="AH302" s="72"/>
      <c r="AI302" s="72"/>
      <c r="AJ302" s="72"/>
      <c r="AK302" s="72"/>
      <c r="AL302" s="72"/>
      <c r="AM302" s="72"/>
      <c r="AN302" s="72"/>
    </row>
    <row r="303" spans="1:40" hidden="1">
      <c r="A303" s="72"/>
      <c r="B303" s="92"/>
      <c r="C303" s="106"/>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c r="AH303" s="72"/>
      <c r="AI303" s="72"/>
      <c r="AJ303" s="72"/>
      <c r="AK303" s="72"/>
      <c r="AL303" s="72"/>
      <c r="AM303" s="72"/>
      <c r="AN303" s="72"/>
    </row>
    <row r="304" spans="1:40" hidden="1">
      <c r="A304" s="72"/>
      <c r="B304" s="92"/>
      <c r="C304" s="106"/>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c r="AH304" s="72"/>
      <c r="AI304" s="72"/>
      <c r="AJ304" s="72"/>
      <c r="AK304" s="72"/>
      <c r="AL304" s="72"/>
      <c r="AM304" s="72"/>
      <c r="AN304" s="72"/>
    </row>
    <row r="305" spans="1:40" hidden="1">
      <c r="A305" s="72"/>
      <c r="B305" s="92"/>
      <c r="C305" s="106"/>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row>
    <row r="306" spans="1:40" hidden="1">
      <c r="A306" s="72"/>
      <c r="B306" s="92"/>
      <c r="C306" s="106"/>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c r="AH306" s="72"/>
      <c r="AI306" s="72"/>
      <c r="AJ306" s="72"/>
      <c r="AK306" s="72"/>
      <c r="AL306" s="72"/>
      <c r="AM306" s="72"/>
      <c r="AN306" s="72"/>
    </row>
    <row r="307" spans="1:40" hidden="1">
      <c r="A307" s="72"/>
      <c r="B307" s="92"/>
      <c r="C307" s="106"/>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c r="AH307" s="72"/>
      <c r="AI307" s="72"/>
      <c r="AJ307" s="72"/>
      <c r="AK307" s="72"/>
      <c r="AL307" s="72"/>
      <c r="AM307" s="72"/>
      <c r="AN307" s="72"/>
    </row>
    <row r="308" spans="1:40" hidden="1">
      <c r="A308" s="72"/>
      <c r="B308" s="92"/>
      <c r="C308" s="106"/>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row>
    <row r="309" spans="1:40" hidden="1">
      <c r="A309" s="72"/>
      <c r="B309" s="92"/>
      <c r="C309" s="106"/>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c r="AL309" s="72"/>
      <c r="AM309" s="72"/>
      <c r="AN309" s="72"/>
    </row>
    <row r="310" spans="1:40" hidden="1">
      <c r="A310" s="72"/>
      <c r="B310" s="92"/>
      <c r="C310" s="106"/>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c r="AH310" s="72"/>
      <c r="AI310" s="72"/>
      <c r="AJ310" s="72"/>
      <c r="AK310" s="72"/>
      <c r="AL310" s="72"/>
      <c r="AM310" s="72"/>
      <c r="AN310" s="72"/>
    </row>
    <row r="311" spans="1:40" hidden="1">
      <c r="A311" s="72"/>
      <c r="B311" s="92"/>
      <c r="C311" s="106"/>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row>
    <row r="312" spans="1:40" hidden="1">
      <c r="A312" s="72"/>
      <c r="B312" s="92"/>
      <c r="C312" s="106"/>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c r="AL312" s="72"/>
      <c r="AM312" s="72"/>
      <c r="AN312" s="72"/>
    </row>
    <row r="313" spans="1:40" hidden="1">
      <c r="A313" s="72"/>
      <c r="B313" s="92"/>
      <c r="C313" s="106"/>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c r="AH313" s="72"/>
      <c r="AI313" s="72"/>
      <c r="AJ313" s="72"/>
      <c r="AK313" s="72"/>
      <c r="AL313" s="72"/>
      <c r="AM313" s="72"/>
      <c r="AN313" s="72"/>
    </row>
    <row r="314" spans="1:40" hidden="1">
      <c r="A314" s="72"/>
      <c r="B314" s="92"/>
      <c r="C314" s="106"/>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72"/>
      <c r="AJ314" s="72"/>
      <c r="AK314" s="72"/>
      <c r="AL314" s="72"/>
      <c r="AM314" s="72"/>
      <c r="AN314" s="72"/>
    </row>
    <row r="315" spans="1:40" hidden="1">
      <c r="A315" s="72"/>
      <c r="B315" s="92"/>
      <c r="C315" s="106"/>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72"/>
      <c r="AJ315" s="72"/>
      <c r="AK315" s="72"/>
      <c r="AL315" s="72"/>
      <c r="AM315" s="72"/>
      <c r="AN315" s="72"/>
    </row>
    <row r="316" spans="1:40" hidden="1">
      <c r="A316" s="72"/>
      <c r="B316" s="92"/>
      <c r="C316" s="106"/>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72"/>
      <c r="AJ316" s="72"/>
      <c r="AK316" s="72"/>
      <c r="AL316" s="72"/>
      <c r="AM316" s="72"/>
      <c r="AN316" s="72"/>
    </row>
    <row r="317" spans="1:40" hidden="1">
      <c r="A317" s="72"/>
      <c r="B317" s="92"/>
      <c r="C317" s="106"/>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c r="AG317" s="72"/>
      <c r="AH317" s="72"/>
      <c r="AI317" s="72"/>
      <c r="AJ317" s="72"/>
      <c r="AK317" s="72"/>
      <c r="AL317" s="72"/>
      <c r="AM317" s="72"/>
      <c r="AN317" s="72"/>
    </row>
    <row r="318" spans="1:40" hidden="1">
      <c r="A318" s="72"/>
      <c r="B318" s="92"/>
      <c r="C318" s="106"/>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c r="AL318" s="72"/>
      <c r="AM318" s="72"/>
      <c r="AN318" s="72"/>
    </row>
    <row r="319" spans="1:40" hidden="1">
      <c r="A319" s="72"/>
      <c r="B319" s="92"/>
      <c r="C319" s="106"/>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c r="AH319" s="72"/>
      <c r="AI319" s="72"/>
      <c r="AJ319" s="72"/>
      <c r="AK319" s="72"/>
      <c r="AL319" s="72"/>
      <c r="AM319" s="72"/>
      <c r="AN319" s="72"/>
    </row>
    <row r="320" spans="1:40" hidden="1">
      <c r="A320" s="72"/>
      <c r="B320" s="92"/>
      <c r="C320" s="106"/>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c r="AG320" s="72"/>
      <c r="AH320" s="72"/>
      <c r="AI320" s="72"/>
      <c r="AJ320" s="72"/>
      <c r="AK320" s="72"/>
      <c r="AL320" s="72"/>
      <c r="AM320" s="72"/>
      <c r="AN320" s="72"/>
    </row>
    <row r="321" spans="1:40" hidden="1">
      <c r="A321" s="72"/>
      <c r="B321" s="92"/>
      <c r="C321" s="106"/>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c r="AH321" s="72"/>
      <c r="AI321" s="72"/>
      <c r="AJ321" s="72"/>
      <c r="AK321" s="72"/>
      <c r="AL321" s="72"/>
      <c r="AM321" s="72"/>
      <c r="AN321" s="72"/>
    </row>
    <row r="322" spans="1:40" hidden="1">
      <c r="A322" s="72"/>
      <c r="B322" s="92"/>
      <c r="C322" s="106"/>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c r="AH322" s="72"/>
      <c r="AI322" s="72"/>
      <c r="AJ322" s="72"/>
      <c r="AK322" s="72"/>
      <c r="AL322" s="72"/>
      <c r="AM322" s="72"/>
      <c r="AN322" s="72"/>
    </row>
    <row r="323" spans="1:40" hidden="1">
      <c r="A323" s="72"/>
      <c r="B323" s="92"/>
      <c r="C323" s="106"/>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c r="AI323" s="72"/>
      <c r="AJ323" s="72"/>
      <c r="AK323" s="72"/>
      <c r="AL323" s="72"/>
      <c r="AM323" s="72"/>
      <c r="AN323" s="72"/>
    </row>
    <row r="324" spans="1:40" hidden="1">
      <c r="A324" s="72"/>
      <c r="B324" s="92"/>
      <c r="C324" s="106"/>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c r="AH324" s="72"/>
      <c r="AI324" s="72"/>
      <c r="AJ324" s="72"/>
      <c r="AK324" s="72"/>
      <c r="AL324" s="72"/>
      <c r="AM324" s="72"/>
      <c r="AN324" s="72"/>
    </row>
    <row r="325" spans="1:40" hidden="1">
      <c r="A325" s="72"/>
      <c r="B325" s="92"/>
      <c r="C325" s="106"/>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c r="AH325" s="72"/>
      <c r="AI325" s="72"/>
      <c r="AJ325" s="72"/>
      <c r="AK325" s="72"/>
      <c r="AL325" s="72"/>
      <c r="AM325" s="72"/>
      <c r="AN325" s="72"/>
    </row>
    <row r="326" spans="1:40" hidden="1">
      <c r="A326" s="72"/>
      <c r="B326" s="92"/>
      <c r="C326" s="106"/>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row>
    <row r="327" spans="1:40" hidden="1">
      <c r="A327" s="72"/>
      <c r="B327" s="92"/>
      <c r="C327" s="106"/>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c r="AL327" s="72"/>
      <c r="AM327" s="72"/>
      <c r="AN327" s="72"/>
    </row>
    <row r="328" spans="1:40" hidden="1">
      <c r="A328" s="72"/>
      <c r="B328" s="92"/>
      <c r="C328" s="106"/>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c r="AL328" s="72"/>
      <c r="AM328" s="72"/>
      <c r="AN328" s="72"/>
    </row>
    <row r="329" spans="1:40" hidden="1">
      <c r="A329" s="72"/>
      <c r="B329" s="92"/>
      <c r="C329" s="106"/>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row>
    <row r="330" spans="1:40" hidden="1">
      <c r="A330" s="72"/>
      <c r="B330" s="92"/>
      <c r="C330" s="106"/>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72"/>
      <c r="AM330" s="72"/>
      <c r="AN330" s="72"/>
    </row>
    <row r="331" spans="1:40" hidden="1">
      <c r="A331" s="72"/>
      <c r="B331" s="92"/>
      <c r="C331" s="106"/>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row>
    <row r="332" spans="1:40" hidden="1">
      <c r="A332" s="72"/>
      <c r="B332" s="92"/>
      <c r="C332" s="106"/>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row>
    <row r="333" spans="1:40" hidden="1">
      <c r="A333" s="72"/>
      <c r="B333" s="92"/>
      <c r="C333" s="106"/>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row>
    <row r="334" spans="1:40" hidden="1">
      <c r="A334" s="72"/>
      <c r="B334" s="92"/>
      <c r="C334" s="106"/>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row>
    <row r="335" spans="1:40" hidden="1">
      <c r="A335" s="72"/>
      <c r="B335" s="92"/>
      <c r="C335" s="106"/>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c r="AH335" s="72"/>
      <c r="AI335" s="72"/>
      <c r="AJ335" s="72"/>
      <c r="AK335" s="72"/>
      <c r="AL335" s="72"/>
      <c r="AM335" s="72"/>
      <c r="AN335" s="72"/>
    </row>
    <row r="336" spans="1:40" hidden="1">
      <c r="A336" s="72"/>
      <c r="B336" s="92"/>
      <c r="C336" s="106"/>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c r="AH336" s="72"/>
      <c r="AI336" s="72"/>
      <c r="AJ336" s="72"/>
      <c r="AK336" s="72"/>
      <c r="AL336" s="72"/>
      <c r="AM336" s="72"/>
      <c r="AN336" s="72"/>
    </row>
    <row r="337" spans="1:40" hidden="1">
      <c r="A337" s="72"/>
      <c r="B337" s="92"/>
      <c r="C337" s="106"/>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row>
    <row r="338" spans="1:40" hidden="1">
      <c r="A338" s="72"/>
      <c r="B338" s="92"/>
      <c r="C338" s="106"/>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c r="AG338" s="72"/>
      <c r="AH338" s="72"/>
      <c r="AI338" s="72"/>
      <c r="AJ338" s="72"/>
      <c r="AK338" s="72"/>
      <c r="AL338" s="72"/>
      <c r="AM338" s="72"/>
      <c r="AN338" s="72"/>
    </row>
    <row r="339" spans="1:40" hidden="1">
      <c r="A339" s="72"/>
      <c r="B339" s="92"/>
      <c r="C339" s="106"/>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c r="AG339" s="72"/>
      <c r="AH339" s="72"/>
      <c r="AI339" s="72"/>
      <c r="AJ339" s="72"/>
      <c r="AK339" s="72"/>
      <c r="AL339" s="72"/>
      <c r="AM339" s="72"/>
      <c r="AN339" s="72"/>
    </row>
    <row r="340" spans="1:40" hidden="1">
      <c r="A340" s="72"/>
      <c r="B340" s="92"/>
      <c r="C340" s="106"/>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c r="AH340" s="72"/>
      <c r="AI340" s="72"/>
      <c r="AJ340" s="72"/>
      <c r="AK340" s="72"/>
      <c r="AL340" s="72"/>
      <c r="AM340" s="72"/>
      <c r="AN340" s="72"/>
    </row>
    <row r="341" spans="1:40" hidden="1">
      <c r="A341" s="72"/>
      <c r="B341" s="92"/>
      <c r="C341" s="106"/>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c r="AH341" s="72"/>
      <c r="AI341" s="72"/>
      <c r="AJ341" s="72"/>
      <c r="AK341" s="72"/>
      <c r="AL341" s="72"/>
      <c r="AM341" s="72"/>
      <c r="AN341" s="72"/>
    </row>
    <row r="342" spans="1:40" hidden="1">
      <c r="A342" s="72"/>
      <c r="B342" s="92"/>
      <c r="C342" s="106"/>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row>
    <row r="343" spans="1:40" hidden="1">
      <c r="A343" s="72"/>
      <c r="B343" s="92"/>
      <c r="C343" s="106"/>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c r="AH343" s="72"/>
      <c r="AI343" s="72"/>
      <c r="AJ343" s="72"/>
      <c r="AK343" s="72"/>
      <c r="AL343" s="72"/>
      <c r="AM343" s="72"/>
      <c r="AN343" s="72"/>
    </row>
    <row r="344" spans="1:40" hidden="1">
      <c r="A344" s="72"/>
      <c r="B344" s="92"/>
      <c r="C344" s="106"/>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c r="AH344" s="72"/>
      <c r="AI344" s="72"/>
      <c r="AJ344" s="72"/>
      <c r="AK344" s="72"/>
      <c r="AL344" s="72"/>
      <c r="AM344" s="72"/>
      <c r="AN344" s="72"/>
    </row>
    <row r="345" spans="1:40" hidden="1">
      <c r="A345" s="72"/>
      <c r="B345" s="92"/>
      <c r="C345" s="106"/>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c r="AG345" s="72"/>
      <c r="AH345" s="72"/>
      <c r="AI345" s="72"/>
      <c r="AJ345" s="72"/>
      <c r="AK345" s="72"/>
      <c r="AL345" s="72"/>
      <c r="AM345" s="72"/>
      <c r="AN345" s="72"/>
    </row>
    <row r="346" spans="1:40" hidden="1">
      <c r="A346" s="72"/>
      <c r="B346" s="92"/>
      <c r="C346" s="106"/>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row>
    <row r="347" spans="1:40" hidden="1">
      <c r="A347" s="72"/>
      <c r="B347" s="92"/>
      <c r="C347" s="106"/>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c r="AH347" s="72"/>
      <c r="AI347" s="72"/>
      <c r="AJ347" s="72"/>
      <c r="AK347" s="72"/>
      <c r="AL347" s="72"/>
      <c r="AM347" s="72"/>
      <c r="AN347" s="72"/>
    </row>
    <row r="348" spans="1:40" hidden="1">
      <c r="A348" s="72"/>
      <c r="B348" s="92"/>
      <c r="C348" s="106"/>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c r="AH348" s="72"/>
      <c r="AI348" s="72"/>
      <c r="AJ348" s="72"/>
      <c r="AK348" s="72"/>
      <c r="AL348" s="72"/>
      <c r="AM348" s="72"/>
      <c r="AN348" s="72"/>
    </row>
    <row r="349" spans="1:40" hidden="1">
      <c r="A349" s="72"/>
      <c r="B349" s="92"/>
      <c r="C349" s="106"/>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72"/>
      <c r="AK349" s="72"/>
      <c r="AL349" s="72"/>
      <c r="AM349" s="72"/>
      <c r="AN349" s="72"/>
    </row>
    <row r="350" spans="1:40" hidden="1">
      <c r="A350" s="72"/>
      <c r="B350" s="92"/>
      <c r="C350" s="106"/>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c r="AH350" s="72"/>
      <c r="AI350" s="72"/>
      <c r="AJ350" s="72"/>
      <c r="AK350" s="72"/>
      <c r="AL350" s="72"/>
      <c r="AM350" s="72"/>
      <c r="AN350" s="72"/>
    </row>
    <row r="351" spans="1:40" hidden="1">
      <c r="A351" s="72"/>
      <c r="B351" s="92"/>
      <c r="C351" s="106"/>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72"/>
      <c r="AI351" s="72"/>
      <c r="AJ351" s="72"/>
      <c r="AK351" s="72"/>
      <c r="AL351" s="72"/>
      <c r="AM351" s="72"/>
      <c r="AN351" s="72"/>
    </row>
    <row r="352" spans="1:40" hidden="1">
      <c r="A352" s="72"/>
      <c r="B352" s="92"/>
      <c r="C352" s="106"/>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c r="AH352" s="72"/>
      <c r="AI352" s="72"/>
      <c r="AJ352" s="72"/>
      <c r="AK352" s="72"/>
      <c r="AL352" s="72"/>
      <c r="AM352" s="72"/>
      <c r="AN352" s="72"/>
    </row>
    <row r="353" spans="1:40" hidden="1">
      <c r="A353" s="72"/>
      <c r="B353" s="92"/>
      <c r="C353" s="106"/>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row>
    <row r="354" spans="1:40" hidden="1">
      <c r="A354" s="72"/>
      <c r="B354" s="92"/>
      <c r="C354" s="106"/>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row>
    <row r="355" spans="1:40" hidden="1">
      <c r="A355" s="72"/>
      <c r="B355" s="92"/>
      <c r="C355" s="106"/>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row>
    <row r="356" spans="1:40" hidden="1">
      <c r="A356" s="72"/>
      <c r="B356" s="92"/>
      <c r="C356" s="106"/>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row>
    <row r="357" spans="1:40" hidden="1">
      <c r="A357" s="72"/>
      <c r="B357" s="92"/>
      <c r="C357" s="106"/>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row>
    <row r="358" spans="1:40" hidden="1">
      <c r="A358" s="72"/>
      <c r="B358" s="92"/>
      <c r="C358" s="106"/>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row>
    <row r="359" spans="1:40" hidden="1">
      <c r="A359" s="72"/>
      <c r="B359" s="92"/>
      <c r="C359" s="106"/>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c r="AG359" s="72"/>
      <c r="AH359" s="72"/>
      <c r="AI359" s="72"/>
      <c r="AJ359" s="72"/>
      <c r="AK359" s="72"/>
      <c r="AL359" s="72"/>
      <c r="AM359" s="72"/>
      <c r="AN359" s="72"/>
    </row>
    <row r="360" spans="1:40" hidden="1">
      <c r="A360" s="72"/>
      <c r="B360" s="92"/>
      <c r="C360" s="106"/>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row>
    <row r="361" spans="1:40" hidden="1">
      <c r="A361" s="72"/>
      <c r="B361" s="92"/>
      <c r="C361" s="106"/>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row>
    <row r="362" spans="1:40" hidden="1">
      <c r="A362" s="72"/>
      <c r="B362" s="92"/>
      <c r="C362" s="106"/>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row>
    <row r="363" spans="1:40" hidden="1">
      <c r="A363" s="72"/>
      <c r="B363" s="92"/>
      <c r="C363" s="106"/>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row>
    <row r="364" spans="1:40" hidden="1">
      <c r="A364" s="72"/>
      <c r="B364" s="92"/>
      <c r="C364" s="106"/>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row>
    <row r="365" spans="1:40" hidden="1">
      <c r="A365" s="72"/>
      <c r="B365" s="92"/>
      <c r="C365" s="106"/>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c r="AG365" s="72"/>
      <c r="AH365" s="72"/>
      <c r="AI365" s="72"/>
      <c r="AJ365" s="72"/>
      <c r="AK365" s="72"/>
      <c r="AL365" s="72"/>
      <c r="AM365" s="72"/>
      <c r="AN365" s="72"/>
    </row>
    <row r="366" spans="1:40" hidden="1">
      <c r="A366" s="72"/>
      <c r="B366" s="92"/>
      <c r="C366" s="106"/>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c r="AH366" s="72"/>
      <c r="AI366" s="72"/>
      <c r="AJ366" s="72"/>
      <c r="AK366" s="72"/>
      <c r="AL366" s="72"/>
      <c r="AM366" s="72"/>
      <c r="AN366" s="72"/>
    </row>
    <row r="367" spans="1:40" hidden="1">
      <c r="A367" s="72"/>
      <c r="B367" s="92"/>
      <c r="C367" s="106"/>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c r="AG367" s="72"/>
      <c r="AH367" s="72"/>
      <c r="AI367" s="72"/>
      <c r="AJ367" s="72"/>
      <c r="AK367" s="72"/>
      <c r="AL367" s="72"/>
      <c r="AM367" s="72"/>
      <c r="AN367" s="72"/>
    </row>
    <row r="368" spans="1:40" hidden="1">
      <c r="A368" s="72"/>
      <c r="B368" s="92"/>
      <c r="C368" s="106"/>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c r="AG368" s="72"/>
      <c r="AH368" s="72"/>
      <c r="AI368" s="72"/>
      <c r="AJ368" s="72"/>
      <c r="AK368" s="72"/>
      <c r="AL368" s="72"/>
      <c r="AM368" s="72"/>
      <c r="AN368" s="72"/>
    </row>
    <row r="369" spans="1:40" hidden="1">
      <c r="A369" s="72"/>
      <c r="B369" s="92"/>
      <c r="C369" s="106"/>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c r="AL369" s="72"/>
      <c r="AM369" s="72"/>
      <c r="AN369" s="72"/>
    </row>
    <row r="370" spans="1:40" hidden="1">
      <c r="A370" s="72"/>
      <c r="B370" s="92"/>
      <c r="C370" s="106"/>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row>
    <row r="371" spans="1:40" hidden="1">
      <c r="A371" s="72"/>
      <c r="B371" s="92"/>
      <c r="C371" s="106"/>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row>
    <row r="372" spans="1:40" hidden="1">
      <c r="A372" s="72"/>
      <c r="B372" s="92"/>
      <c r="C372" s="106"/>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c r="AG372" s="72"/>
      <c r="AH372" s="72"/>
      <c r="AI372" s="72"/>
      <c r="AJ372" s="72"/>
      <c r="AK372" s="72"/>
      <c r="AL372" s="72"/>
      <c r="AM372" s="72"/>
      <c r="AN372" s="72"/>
    </row>
    <row r="373" spans="1:40" hidden="1">
      <c r="A373" s="72"/>
      <c r="B373" s="92"/>
      <c r="C373" s="106"/>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c r="AL373" s="72"/>
      <c r="AM373" s="72"/>
      <c r="AN373" s="72"/>
    </row>
    <row r="374" spans="1:40" hidden="1">
      <c r="A374" s="72"/>
      <c r="B374" s="92"/>
      <c r="C374" s="106"/>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c r="AH374" s="72"/>
      <c r="AI374" s="72"/>
      <c r="AJ374" s="72"/>
      <c r="AK374" s="72"/>
      <c r="AL374" s="72"/>
      <c r="AM374" s="72"/>
      <c r="AN374" s="72"/>
    </row>
    <row r="375" spans="1:40" hidden="1">
      <c r="A375" s="72"/>
      <c r="B375" s="92"/>
      <c r="C375" s="106"/>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row>
    <row r="376" spans="1:40" ht="15.75" hidden="1" customHeight="1">
      <c r="A376" s="72"/>
      <c r="B376" s="92"/>
      <c r="C376" s="106"/>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row>
    <row r="377" spans="1:40" ht="15.75" hidden="1" customHeight="1">
      <c r="A377" s="72"/>
      <c r="B377" s="92"/>
      <c r="C377" s="106"/>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row>
  </sheetData>
  <sheetProtection formatCells="0" formatColumns="0" formatRows="0" insertHyperlinks="0" selectLockedCells="1"/>
  <mergeCells count="10">
    <mergeCell ref="A1:C1"/>
    <mergeCell ref="A2:C2"/>
    <mergeCell ref="A3:C3"/>
    <mergeCell ref="A4:C4"/>
    <mergeCell ref="A5:C5"/>
    <mergeCell ref="A8:C8"/>
    <mergeCell ref="A9:C9"/>
    <mergeCell ref="A10:C10"/>
    <mergeCell ref="A6:C6"/>
    <mergeCell ref="A7:C7"/>
  </mergeCells>
  <pageMargins left="0.7" right="0.7" top="0.75" bottom="0.75" header="0" footer="0"/>
  <pageSetup scale="1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79E40-0DF2-43DB-A76D-607E3352A928}">
  <dimension ref="A1:D20"/>
  <sheetViews>
    <sheetView showGridLines="0" workbookViewId="0">
      <selection activeCell="A20" sqref="A20:XFD1048576"/>
    </sheetView>
  </sheetViews>
  <sheetFormatPr defaultColWidth="0" defaultRowHeight="15.75" customHeight="1" zeroHeight="1"/>
  <cols>
    <col min="1" max="1" width="41.42578125" style="23" customWidth="1"/>
    <col min="2" max="2" width="10.85546875" style="26" customWidth="1"/>
    <col min="3" max="3" width="43.42578125" style="26" customWidth="1"/>
    <col min="4" max="16384" width="0" style="23" hidden="1"/>
  </cols>
  <sheetData>
    <row r="1" spans="1:4" s="24" customFormat="1">
      <c r="A1" s="220" t="s">
        <v>0</v>
      </c>
      <c r="B1" s="221"/>
      <c r="C1" s="222"/>
      <c r="D1" s="49"/>
    </row>
    <row r="2" spans="1:4">
      <c r="A2" s="223" t="s">
        <v>208</v>
      </c>
      <c r="B2" s="224"/>
      <c r="C2" s="225"/>
      <c r="D2" s="45"/>
    </row>
    <row r="3" spans="1:4" s="27" customFormat="1">
      <c r="A3" s="226" t="s">
        <v>2</v>
      </c>
      <c r="B3" s="227"/>
      <c r="C3" s="228"/>
      <c r="D3" s="150"/>
    </row>
    <row r="4" spans="1:4" s="32" customFormat="1">
      <c r="A4" s="229" t="s">
        <v>209</v>
      </c>
      <c r="B4" s="230"/>
      <c r="C4" s="231"/>
      <c r="D4" s="84"/>
    </row>
    <row r="5" spans="1:4" s="27" customFormat="1" ht="32.25">
      <c r="A5" s="19"/>
      <c r="B5" s="18" t="s">
        <v>210</v>
      </c>
      <c r="C5" s="40" t="s">
        <v>211</v>
      </c>
      <c r="D5" s="150"/>
    </row>
    <row r="6" spans="1:4" s="27" customFormat="1" ht="32.25">
      <c r="A6" s="33" t="s">
        <v>212</v>
      </c>
      <c r="B6" s="34" t="s">
        <v>213</v>
      </c>
      <c r="C6" s="43" t="s">
        <v>214</v>
      </c>
      <c r="D6" s="150"/>
    </row>
    <row r="7" spans="1:4">
      <c r="A7" s="35" t="s">
        <v>215</v>
      </c>
      <c r="B7" s="36" t="s">
        <v>216</v>
      </c>
      <c r="C7" s="63"/>
      <c r="D7" s="45"/>
    </row>
    <row r="8" spans="1:4" ht="30.75">
      <c r="A8" s="35" t="s">
        <v>217</v>
      </c>
      <c r="B8" s="36" t="s">
        <v>216</v>
      </c>
      <c r="C8" s="64"/>
      <c r="D8" s="45"/>
    </row>
    <row r="9" spans="1:4" ht="30.75">
      <c r="A9" s="35" t="s">
        <v>218</v>
      </c>
      <c r="B9" s="36" t="s">
        <v>213</v>
      </c>
      <c r="C9" s="63"/>
      <c r="D9" s="45"/>
    </row>
    <row r="10" spans="1:4" ht="64.5">
      <c r="A10" s="35" t="s">
        <v>219</v>
      </c>
      <c r="B10" s="36" t="s">
        <v>213</v>
      </c>
      <c r="C10" s="64" t="s">
        <v>220</v>
      </c>
      <c r="D10" s="45"/>
    </row>
    <row r="11" spans="1:4">
      <c r="A11" s="35" t="s">
        <v>221</v>
      </c>
      <c r="B11" s="36" t="s">
        <v>216</v>
      </c>
      <c r="C11" s="64"/>
      <c r="D11" s="45"/>
    </row>
    <row r="12" spans="1:4">
      <c r="A12" s="35" t="s">
        <v>222</v>
      </c>
      <c r="B12" s="36" t="s">
        <v>213</v>
      </c>
      <c r="C12" s="65" t="s">
        <v>223</v>
      </c>
      <c r="D12" s="45"/>
    </row>
    <row r="13" spans="1:4" ht="30.75">
      <c r="A13" s="35" t="s">
        <v>224</v>
      </c>
      <c r="B13" s="36" t="s">
        <v>216</v>
      </c>
      <c r="C13" s="66"/>
      <c r="D13" s="45"/>
    </row>
    <row r="14" spans="1:4" ht="30.75">
      <c r="A14" s="35" t="s">
        <v>225</v>
      </c>
      <c r="B14" s="36" t="s">
        <v>216</v>
      </c>
      <c r="C14" s="67"/>
      <c r="D14" s="45"/>
    </row>
    <row r="15" spans="1:4" ht="30.75">
      <c r="A15" s="35" t="s">
        <v>226</v>
      </c>
      <c r="B15" s="36" t="s">
        <v>216</v>
      </c>
      <c r="C15" s="67"/>
      <c r="D15" s="45"/>
    </row>
    <row r="16" spans="1:4" ht="32.25">
      <c r="A16" s="35" t="s">
        <v>227</v>
      </c>
      <c r="B16" s="36" t="s">
        <v>213</v>
      </c>
      <c r="C16" s="68" t="s">
        <v>228</v>
      </c>
      <c r="D16" s="45"/>
    </row>
    <row r="17" spans="1:4" ht="45.75">
      <c r="A17" s="35" t="s">
        <v>229</v>
      </c>
      <c r="B17" s="36" t="s">
        <v>216</v>
      </c>
      <c r="C17" s="68"/>
      <c r="D17" s="45"/>
    </row>
    <row r="18" spans="1:4" ht="45.75">
      <c r="A18" s="35" t="s">
        <v>230</v>
      </c>
      <c r="B18" s="36" t="s">
        <v>216</v>
      </c>
      <c r="C18" s="68"/>
      <c r="D18" s="45"/>
    </row>
    <row r="19" spans="1:4" ht="61.5">
      <c r="A19" s="37" t="s">
        <v>231</v>
      </c>
      <c r="B19" s="38" t="s">
        <v>216</v>
      </c>
      <c r="C19" s="69"/>
      <c r="D19" s="45"/>
    </row>
    <row r="20" spans="1:4" hidden="1">
      <c r="A20" s="45"/>
      <c r="B20" s="151"/>
      <c r="C20" s="151"/>
      <c r="D20" s="45"/>
    </row>
  </sheetData>
  <mergeCells count="4">
    <mergeCell ref="A1:C1"/>
    <mergeCell ref="A2:C2"/>
    <mergeCell ref="A3:C3"/>
    <mergeCell ref="A4:C4"/>
  </mergeCells>
  <dataValidations count="1">
    <dataValidation type="list" allowBlank="1" showInputMessage="1" showErrorMessage="1" sqref="B6:B19" xr:uid="{A03FE91A-0CC4-46B2-9DD6-A8F27F247198}">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43A7D998-1CAD-5E48-BA71-6EF6A38131C3}"/>
  </hyperlink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91"/>
  <sheetViews>
    <sheetView showGridLines="0" topLeftCell="A2" workbookViewId="0">
      <selection activeCell="A889" sqref="A889"/>
    </sheetView>
  </sheetViews>
  <sheetFormatPr defaultColWidth="0" defaultRowHeight="15" customHeight="1" zeroHeight="1"/>
  <cols>
    <col min="1" max="1" width="42.140625" style="23" customWidth="1"/>
    <col min="2" max="2" width="12.5703125" style="23" customWidth="1"/>
    <col min="3" max="3" width="21.42578125" style="23" customWidth="1"/>
    <col min="4" max="4" width="59.42578125" style="23" customWidth="1"/>
    <col min="5" max="5" width="30.5703125" style="17" customWidth="1"/>
    <col min="6" max="6" width="8.7109375" style="23" hidden="1" customWidth="1"/>
    <col min="7" max="26" width="14.42578125" style="23" hidden="1" customWidth="1"/>
    <col min="27" max="28" width="0" style="23" hidden="1" customWidth="1"/>
    <col min="29" max="16384" width="14.42578125" style="23" hidden="1"/>
  </cols>
  <sheetData>
    <row r="1" spans="1:28" ht="34.5" customHeight="1">
      <c r="A1" s="235" t="s">
        <v>232</v>
      </c>
      <c r="B1" s="236"/>
      <c r="C1" s="236"/>
      <c r="D1" s="236"/>
      <c r="E1" s="237"/>
      <c r="F1" s="45"/>
      <c r="G1" s="45"/>
      <c r="H1" s="45"/>
      <c r="I1" s="45"/>
      <c r="J1" s="45"/>
      <c r="K1" s="45"/>
      <c r="L1" s="45"/>
      <c r="M1" s="45"/>
      <c r="N1" s="45"/>
      <c r="O1" s="45"/>
      <c r="P1" s="45"/>
      <c r="Q1" s="45"/>
      <c r="R1" s="45"/>
      <c r="S1" s="45"/>
      <c r="T1" s="45"/>
      <c r="U1" s="45"/>
      <c r="V1" s="45"/>
      <c r="W1" s="45"/>
      <c r="X1" s="45"/>
      <c r="Y1" s="45"/>
      <c r="Z1" s="45"/>
      <c r="AA1" s="45"/>
      <c r="AB1" s="45"/>
    </row>
    <row r="2" spans="1:28" ht="44.25" customHeight="1">
      <c r="A2" s="238" t="s">
        <v>233</v>
      </c>
      <c r="B2" s="239"/>
      <c r="C2" s="239"/>
      <c r="D2" s="239"/>
      <c r="E2" s="240"/>
      <c r="F2" s="45"/>
      <c r="G2" s="45"/>
      <c r="H2" s="45"/>
      <c r="I2" s="45"/>
      <c r="J2" s="45"/>
      <c r="K2" s="45"/>
      <c r="L2" s="45"/>
      <c r="M2" s="45"/>
      <c r="N2" s="45"/>
      <c r="O2" s="45"/>
      <c r="P2" s="45"/>
      <c r="Q2" s="45"/>
      <c r="R2" s="45"/>
      <c r="S2" s="45"/>
      <c r="T2" s="45"/>
      <c r="U2" s="45"/>
      <c r="V2" s="45"/>
      <c r="W2" s="45"/>
      <c r="X2" s="45"/>
      <c r="Y2" s="45"/>
      <c r="Z2" s="45"/>
      <c r="AA2" s="45"/>
      <c r="AB2" s="45"/>
    </row>
    <row r="3" spans="1:28" ht="28.5" customHeight="1">
      <c r="A3" s="241" t="s">
        <v>234</v>
      </c>
      <c r="B3" s="242"/>
      <c r="C3" s="242"/>
      <c r="D3" s="242"/>
      <c r="E3" s="243"/>
      <c r="F3" s="45"/>
      <c r="G3" s="45"/>
      <c r="H3" s="45"/>
      <c r="I3" s="45"/>
      <c r="J3" s="45"/>
      <c r="K3" s="45"/>
      <c r="L3" s="45"/>
      <c r="M3" s="45"/>
      <c r="N3" s="45"/>
      <c r="O3" s="45"/>
      <c r="P3" s="45"/>
      <c r="Q3" s="45"/>
      <c r="R3" s="45"/>
      <c r="S3" s="45"/>
      <c r="T3" s="45"/>
      <c r="U3" s="45"/>
      <c r="V3" s="45"/>
      <c r="W3" s="45"/>
      <c r="X3" s="45"/>
      <c r="Y3" s="45"/>
      <c r="Z3" s="45"/>
      <c r="AA3" s="45"/>
      <c r="AB3" s="45"/>
    </row>
    <row r="4" spans="1:28" ht="111" customHeight="1">
      <c r="A4" s="232" t="s">
        <v>235</v>
      </c>
      <c r="B4" s="233"/>
      <c r="C4" s="233"/>
      <c r="D4" s="233"/>
      <c r="E4" s="234"/>
      <c r="F4" s="49"/>
      <c r="G4" s="45"/>
      <c r="H4" s="45"/>
      <c r="I4" s="45"/>
      <c r="J4" s="45"/>
      <c r="K4" s="45"/>
      <c r="L4" s="45"/>
      <c r="M4" s="45"/>
      <c r="N4" s="45"/>
      <c r="O4" s="45"/>
      <c r="P4" s="45"/>
      <c r="Q4" s="45"/>
      <c r="R4" s="45"/>
      <c r="S4" s="45"/>
      <c r="T4" s="45"/>
      <c r="U4" s="45"/>
      <c r="V4" s="45"/>
      <c r="W4" s="45"/>
      <c r="X4" s="45"/>
      <c r="Y4" s="45"/>
      <c r="Z4" s="45"/>
      <c r="AA4" s="45"/>
      <c r="AB4" s="45"/>
    </row>
    <row r="5" spans="1:28" s="135" customFormat="1" ht="16.5">
      <c r="A5" s="129" t="s">
        <v>236</v>
      </c>
      <c r="B5" s="130" t="s">
        <v>237</v>
      </c>
      <c r="C5" s="131" t="s">
        <v>238</v>
      </c>
      <c r="D5" s="132" t="s">
        <v>239</v>
      </c>
      <c r="E5" s="133" t="s">
        <v>240</v>
      </c>
      <c r="F5" s="134"/>
      <c r="G5" s="134"/>
      <c r="H5" s="134"/>
      <c r="I5" s="134"/>
      <c r="J5" s="134"/>
      <c r="K5" s="134"/>
      <c r="L5" s="134"/>
      <c r="M5" s="134"/>
      <c r="N5" s="134"/>
      <c r="O5" s="134"/>
      <c r="P5" s="134"/>
      <c r="Q5" s="134"/>
      <c r="R5" s="134"/>
      <c r="S5" s="134"/>
      <c r="T5" s="134"/>
      <c r="U5" s="134"/>
      <c r="V5" s="134"/>
      <c r="W5" s="134"/>
      <c r="X5" s="134"/>
      <c r="Y5" s="134"/>
      <c r="Z5" s="134"/>
      <c r="AA5" s="134"/>
      <c r="AB5" s="134"/>
    </row>
    <row r="6" spans="1:28" ht="81">
      <c r="A6" s="10" t="s">
        <v>241</v>
      </c>
      <c r="B6" s="11">
        <f>'Design &amp; Usability'!C24</f>
        <v>11</v>
      </c>
      <c r="C6" s="12" t="s">
        <v>242</v>
      </c>
      <c r="D6" s="13" t="s">
        <v>243</v>
      </c>
      <c r="E6" s="70" t="str">
        <f>IF(B6&gt;8, "Meets Expectations", "Does Not Meet Expectations")</f>
        <v>Meets Expectations</v>
      </c>
      <c r="F6" s="45"/>
      <c r="G6" s="45"/>
      <c r="H6" s="45"/>
      <c r="I6" s="45"/>
      <c r="J6" s="45"/>
      <c r="K6" s="45"/>
      <c r="L6" s="45"/>
      <c r="M6" s="45"/>
      <c r="N6" s="45"/>
      <c r="O6" s="45"/>
      <c r="P6" s="45"/>
      <c r="Q6" s="45"/>
      <c r="R6" s="45"/>
      <c r="S6" s="45"/>
      <c r="T6" s="45"/>
      <c r="U6" s="45"/>
      <c r="V6" s="45"/>
      <c r="W6" s="45"/>
      <c r="X6" s="45"/>
      <c r="Y6" s="45"/>
      <c r="Z6" s="45"/>
      <c r="AA6" s="45"/>
      <c r="AB6" s="45"/>
    </row>
    <row r="7" spans="1:28" ht="64.5">
      <c r="A7" s="10" t="s">
        <v>244</v>
      </c>
      <c r="B7" s="11">
        <f>'Design &amp; Usability'!C40</f>
        <v>9</v>
      </c>
      <c r="C7" s="12" t="s">
        <v>245</v>
      </c>
      <c r="D7" s="13" t="s">
        <v>246</v>
      </c>
      <c r="E7" s="70" t="str">
        <f>IF(B7&gt;7, "Meets Expectations", "Does Not Meet Expectations")</f>
        <v>Meets Expectations</v>
      </c>
      <c r="F7" s="45"/>
      <c r="G7" s="45"/>
      <c r="H7" s="45"/>
      <c r="I7" s="45"/>
      <c r="J7" s="45"/>
      <c r="K7" s="45"/>
      <c r="L7" s="45"/>
      <c r="M7" s="45"/>
      <c r="N7" s="45"/>
      <c r="O7" s="45"/>
      <c r="P7" s="45"/>
      <c r="Q7" s="45"/>
      <c r="R7" s="45"/>
      <c r="S7" s="45"/>
      <c r="T7" s="45"/>
      <c r="U7" s="45"/>
      <c r="V7" s="45"/>
      <c r="W7" s="45"/>
      <c r="X7" s="45"/>
      <c r="Y7" s="45"/>
      <c r="Z7" s="45"/>
      <c r="AA7" s="45"/>
      <c r="AB7" s="45"/>
    </row>
    <row r="8" spans="1:28" ht="32.25">
      <c r="A8" s="3" t="s">
        <v>247</v>
      </c>
      <c r="B8" s="4">
        <f>'PA &amp; Phonemic Awareness'!C27</f>
        <v>12</v>
      </c>
      <c r="C8" s="8" t="s">
        <v>248</v>
      </c>
      <c r="D8" s="9" t="s">
        <v>249</v>
      </c>
      <c r="E8" s="71" t="str">
        <f>IF(B8&gt;11, "Meets Expectations", "Does Not Meet Expectations")</f>
        <v>Meets Expectations</v>
      </c>
      <c r="F8" s="45"/>
      <c r="G8" s="45"/>
      <c r="H8" s="45"/>
      <c r="I8" s="45"/>
      <c r="J8" s="45"/>
      <c r="K8" s="45"/>
      <c r="L8" s="45"/>
      <c r="M8" s="45"/>
      <c r="N8" s="45"/>
      <c r="O8" s="45"/>
      <c r="P8" s="45"/>
      <c r="Q8" s="45"/>
      <c r="R8" s="45"/>
      <c r="S8" s="45"/>
      <c r="T8" s="45"/>
      <c r="U8" s="45"/>
      <c r="V8" s="45"/>
      <c r="W8" s="45"/>
      <c r="X8" s="45"/>
      <c r="Y8" s="45"/>
      <c r="Z8" s="45"/>
      <c r="AA8" s="45"/>
      <c r="AB8" s="45"/>
    </row>
    <row r="9" spans="1:28" ht="32.25">
      <c r="A9" s="5" t="s">
        <v>250</v>
      </c>
      <c r="B9" s="4">
        <v>21</v>
      </c>
      <c r="C9" s="8" t="s">
        <v>251</v>
      </c>
      <c r="D9" s="9" t="s">
        <v>252</v>
      </c>
      <c r="E9" s="71" t="str">
        <f>'Intervention RatingSummary'!E8</f>
        <v>Meets Expectations</v>
      </c>
      <c r="F9" s="45"/>
      <c r="G9" s="45"/>
      <c r="H9" s="45"/>
      <c r="I9" s="45"/>
      <c r="J9" s="45"/>
      <c r="K9" s="45"/>
      <c r="L9" s="45"/>
      <c r="M9" s="45"/>
      <c r="N9" s="45"/>
      <c r="O9" s="45"/>
      <c r="P9" s="45"/>
      <c r="Q9" s="45"/>
      <c r="R9" s="45"/>
      <c r="S9" s="45"/>
      <c r="T9" s="45"/>
      <c r="U9" s="45"/>
      <c r="V9" s="45"/>
      <c r="W9" s="45"/>
      <c r="X9" s="45"/>
      <c r="Y9" s="45"/>
      <c r="Z9" s="45"/>
      <c r="AA9" s="45"/>
      <c r="AB9" s="45"/>
    </row>
    <row r="10" spans="1:28" ht="32.25">
      <c r="A10" s="5" t="s">
        <v>253</v>
      </c>
      <c r="B10" s="4">
        <f>Fluency!C31</f>
        <v>16</v>
      </c>
      <c r="C10" s="8" t="s">
        <v>254</v>
      </c>
      <c r="D10" s="9" t="s">
        <v>255</v>
      </c>
      <c r="E10" s="71" t="str">
        <f>IF(B10&gt;14, "Meets Expectations", "Does Not Meet Expectations")</f>
        <v>Meets Expectations</v>
      </c>
      <c r="F10" s="45"/>
      <c r="G10" s="45"/>
      <c r="H10" s="45"/>
      <c r="I10" s="45"/>
      <c r="J10" s="45"/>
      <c r="K10" s="45"/>
      <c r="L10" s="45"/>
      <c r="M10" s="45"/>
      <c r="N10" s="45"/>
      <c r="O10" s="45"/>
      <c r="P10" s="45"/>
      <c r="Q10" s="45"/>
      <c r="R10" s="45"/>
      <c r="S10" s="45"/>
      <c r="T10" s="45"/>
      <c r="U10" s="45"/>
      <c r="V10" s="45"/>
      <c r="W10" s="45"/>
      <c r="X10" s="45"/>
      <c r="Y10" s="45"/>
      <c r="Z10" s="45"/>
      <c r="AA10" s="45"/>
      <c r="AB10" s="45"/>
    </row>
    <row r="11" spans="1:28" ht="15.75" hidden="1" customHeight="1">
      <c r="A11" s="2"/>
      <c r="B11" s="39"/>
      <c r="C11" s="39"/>
      <c r="D11" s="39"/>
      <c r="E11" s="42"/>
      <c r="F11" s="45"/>
      <c r="G11" s="45"/>
      <c r="H11" s="45"/>
      <c r="I11" s="45"/>
      <c r="J11" s="45"/>
      <c r="K11" s="45"/>
      <c r="L11" s="45"/>
      <c r="M11" s="45"/>
      <c r="N11" s="45"/>
      <c r="O11" s="45"/>
      <c r="P11" s="45"/>
      <c r="Q11" s="45"/>
      <c r="R11" s="45"/>
      <c r="S11" s="45"/>
      <c r="T11" s="45"/>
      <c r="U11" s="45"/>
      <c r="V11" s="45"/>
      <c r="W11" s="45"/>
      <c r="X11" s="45"/>
      <c r="Y11" s="45"/>
      <c r="Z11" s="45"/>
      <c r="AA11" s="45"/>
      <c r="AB11" s="45"/>
    </row>
    <row r="12" spans="1:28" ht="15.75" hidden="1" customHeight="1">
      <c r="A12" s="2"/>
      <c r="B12" s="1"/>
      <c r="C12" s="1"/>
      <c r="D12" s="1"/>
      <c r="E12" s="41"/>
      <c r="F12" s="45"/>
      <c r="G12" s="45"/>
      <c r="H12" s="45"/>
      <c r="I12" s="45"/>
      <c r="J12" s="45"/>
      <c r="K12" s="45"/>
      <c r="L12" s="45"/>
      <c r="M12" s="45"/>
      <c r="N12" s="45"/>
      <c r="O12" s="45"/>
      <c r="P12" s="45"/>
      <c r="Q12" s="45"/>
      <c r="R12" s="45"/>
      <c r="S12" s="45"/>
      <c r="T12" s="45"/>
      <c r="U12" s="45"/>
      <c r="V12" s="45"/>
      <c r="W12" s="45"/>
      <c r="X12" s="45"/>
      <c r="Y12" s="45"/>
      <c r="Z12" s="45"/>
      <c r="AA12" s="45"/>
      <c r="AB12" s="45"/>
    </row>
    <row r="13" spans="1:28" ht="15" hidden="1" customHeight="1">
      <c r="A13" s="45"/>
      <c r="B13" s="45"/>
      <c r="C13" s="45"/>
      <c r="D13" s="45"/>
      <c r="E13" s="55"/>
      <c r="F13" s="45"/>
      <c r="G13" s="45"/>
      <c r="H13" s="45"/>
      <c r="I13" s="45"/>
      <c r="J13" s="45"/>
      <c r="K13" s="45"/>
      <c r="L13" s="45"/>
      <c r="M13" s="45"/>
      <c r="N13" s="45"/>
      <c r="O13" s="45"/>
      <c r="P13" s="45"/>
      <c r="Q13" s="45"/>
      <c r="R13" s="45"/>
      <c r="S13" s="45"/>
      <c r="T13" s="45"/>
      <c r="U13" s="45"/>
      <c r="V13" s="45"/>
      <c r="W13" s="45"/>
      <c r="X13" s="45"/>
      <c r="Y13" s="45"/>
      <c r="Z13" s="45"/>
      <c r="AA13" s="45"/>
      <c r="AB13" s="45"/>
    </row>
    <row r="14" spans="1:28" ht="15" hidden="1" customHeight="1">
      <c r="A14" s="45"/>
      <c r="B14" s="45"/>
      <c r="C14" s="45"/>
      <c r="D14" s="45"/>
      <c r="E14" s="55"/>
      <c r="F14" s="45"/>
      <c r="G14" s="45"/>
      <c r="H14" s="45"/>
      <c r="I14" s="45"/>
      <c r="J14" s="45"/>
      <c r="K14" s="45"/>
      <c r="L14" s="45"/>
      <c r="M14" s="45"/>
      <c r="N14" s="45"/>
      <c r="O14" s="45"/>
      <c r="P14" s="45"/>
      <c r="Q14" s="45"/>
      <c r="R14" s="45"/>
      <c r="S14" s="45"/>
      <c r="T14" s="45"/>
      <c r="U14" s="45"/>
      <c r="V14" s="45"/>
      <c r="W14" s="45"/>
      <c r="X14" s="45"/>
      <c r="Y14" s="45"/>
      <c r="Z14" s="45"/>
      <c r="AA14" s="45"/>
      <c r="AB14" s="45"/>
    </row>
    <row r="15" spans="1:28" ht="15" hidden="1" customHeight="1">
      <c r="A15" s="45"/>
      <c r="B15" s="45"/>
      <c r="C15" s="45"/>
      <c r="D15" s="45"/>
      <c r="E15" s="55"/>
      <c r="F15" s="45"/>
      <c r="G15" s="45"/>
      <c r="H15" s="45"/>
      <c r="I15" s="45"/>
      <c r="J15" s="45"/>
      <c r="K15" s="45"/>
      <c r="L15" s="45"/>
      <c r="M15" s="45"/>
      <c r="N15" s="45"/>
      <c r="O15" s="45"/>
      <c r="P15" s="45"/>
      <c r="Q15" s="45"/>
      <c r="R15" s="45"/>
      <c r="S15" s="45"/>
      <c r="T15" s="45"/>
      <c r="U15" s="45"/>
      <c r="V15" s="45"/>
      <c r="W15" s="45"/>
      <c r="X15" s="45"/>
      <c r="Y15" s="45"/>
      <c r="Z15" s="45"/>
      <c r="AA15" s="45"/>
      <c r="AB15" s="45"/>
    </row>
    <row r="16" spans="1:28" ht="15" hidden="1" customHeight="1">
      <c r="A16" s="45"/>
      <c r="B16" s="45"/>
      <c r="C16" s="45"/>
      <c r="D16" s="45"/>
      <c r="E16" s="55"/>
      <c r="F16" s="45"/>
      <c r="G16" s="45"/>
      <c r="H16" s="45"/>
      <c r="I16" s="45"/>
      <c r="J16" s="45"/>
      <c r="K16" s="45"/>
      <c r="L16" s="45"/>
      <c r="M16" s="45"/>
      <c r="N16" s="45"/>
      <c r="O16" s="45"/>
      <c r="P16" s="45"/>
      <c r="Q16" s="45"/>
      <c r="R16" s="45"/>
      <c r="S16" s="45"/>
      <c r="T16" s="45"/>
      <c r="U16" s="45"/>
      <c r="V16" s="45"/>
      <c r="W16" s="45"/>
      <c r="X16" s="45"/>
      <c r="Y16" s="45"/>
      <c r="Z16" s="45"/>
      <c r="AA16" s="45"/>
      <c r="AB16" s="45"/>
    </row>
    <row r="17" spans="1:28" ht="15" hidden="1" customHeight="1">
      <c r="A17" s="45"/>
      <c r="B17" s="45"/>
      <c r="C17" s="45"/>
      <c r="D17" s="45"/>
      <c r="E17" s="55"/>
      <c r="F17" s="45"/>
      <c r="G17" s="45"/>
      <c r="H17" s="45"/>
      <c r="I17" s="45"/>
      <c r="J17" s="45"/>
      <c r="K17" s="45"/>
      <c r="L17" s="45"/>
      <c r="M17" s="45"/>
      <c r="N17" s="45"/>
      <c r="O17" s="45"/>
      <c r="P17" s="45"/>
      <c r="Q17" s="45"/>
      <c r="R17" s="45"/>
      <c r="S17" s="45"/>
      <c r="T17" s="45"/>
      <c r="U17" s="45"/>
      <c r="V17" s="45"/>
      <c r="W17" s="45"/>
      <c r="X17" s="45"/>
      <c r="Y17" s="45"/>
      <c r="Z17" s="45"/>
      <c r="AA17" s="45"/>
      <c r="AB17" s="45"/>
    </row>
    <row r="18" spans="1:28" ht="15" hidden="1" customHeight="1">
      <c r="A18" s="45"/>
      <c r="B18" s="45"/>
      <c r="C18" s="45"/>
      <c r="D18" s="45"/>
      <c r="E18" s="55"/>
      <c r="F18" s="45"/>
      <c r="G18" s="45"/>
      <c r="H18" s="45"/>
      <c r="I18" s="45"/>
      <c r="J18" s="45"/>
      <c r="K18" s="45"/>
      <c r="L18" s="45"/>
      <c r="M18" s="45"/>
      <c r="N18" s="45"/>
      <c r="O18" s="45"/>
      <c r="P18" s="45"/>
      <c r="Q18" s="45"/>
      <c r="R18" s="45"/>
      <c r="S18" s="45"/>
      <c r="T18" s="45"/>
      <c r="U18" s="45"/>
      <c r="V18" s="45"/>
      <c r="W18" s="45"/>
      <c r="X18" s="45"/>
      <c r="Y18" s="45"/>
      <c r="Z18" s="45"/>
      <c r="AA18" s="45"/>
      <c r="AB18" s="45"/>
    </row>
    <row r="19" spans="1:28" ht="15" hidden="1" customHeight="1">
      <c r="A19" s="45"/>
      <c r="B19" s="45"/>
      <c r="C19" s="45"/>
      <c r="D19" s="45"/>
      <c r="E19" s="55"/>
      <c r="F19" s="45"/>
      <c r="G19" s="45"/>
      <c r="H19" s="45"/>
      <c r="I19" s="45"/>
      <c r="J19" s="45"/>
      <c r="K19" s="45"/>
      <c r="L19" s="45"/>
      <c r="M19" s="45"/>
      <c r="N19" s="45"/>
      <c r="O19" s="45"/>
      <c r="P19" s="45"/>
      <c r="Q19" s="45"/>
      <c r="R19" s="45"/>
      <c r="S19" s="45"/>
      <c r="T19" s="45"/>
      <c r="U19" s="45"/>
      <c r="V19" s="45"/>
      <c r="W19" s="45"/>
      <c r="X19" s="45"/>
      <c r="Y19" s="45"/>
      <c r="Z19" s="45"/>
      <c r="AA19" s="45"/>
      <c r="AB19" s="45"/>
    </row>
    <row r="20" spans="1:28" ht="15" hidden="1" customHeight="1">
      <c r="A20" s="45"/>
      <c r="B20" s="45"/>
      <c r="C20" s="45"/>
      <c r="D20" s="45"/>
      <c r="E20" s="55"/>
      <c r="F20" s="45"/>
      <c r="G20" s="45"/>
      <c r="H20" s="45"/>
      <c r="I20" s="45"/>
      <c r="J20" s="45"/>
      <c r="K20" s="45"/>
      <c r="L20" s="45"/>
      <c r="M20" s="45"/>
      <c r="N20" s="45"/>
      <c r="O20" s="45"/>
      <c r="P20" s="45"/>
      <c r="Q20" s="45"/>
      <c r="R20" s="45"/>
      <c r="S20" s="45"/>
      <c r="T20" s="45"/>
      <c r="U20" s="45"/>
      <c r="V20" s="45"/>
      <c r="W20" s="45"/>
      <c r="X20" s="45"/>
      <c r="Y20" s="45"/>
      <c r="Z20" s="45"/>
      <c r="AA20" s="45"/>
      <c r="AB20" s="45"/>
    </row>
    <row r="21" spans="1:28" ht="15" hidden="1" customHeight="1">
      <c r="A21" s="45"/>
      <c r="B21" s="45"/>
      <c r="C21" s="45"/>
      <c r="D21" s="45"/>
      <c r="E21" s="5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5" hidden="1" customHeight="1">
      <c r="A22" s="45"/>
      <c r="B22" s="45"/>
      <c r="C22" s="45"/>
      <c r="D22" s="45"/>
      <c r="E22" s="55"/>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5" hidden="1" customHeight="1">
      <c r="A23" s="45"/>
      <c r="B23" s="45"/>
      <c r="C23" s="45"/>
      <c r="D23" s="45"/>
      <c r="E23" s="5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5" hidden="1" customHeight="1">
      <c r="A24" s="45"/>
      <c r="B24" s="45"/>
      <c r="C24" s="45"/>
      <c r="D24" s="45"/>
      <c r="E24" s="5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5" hidden="1" customHeight="1">
      <c r="A25" s="45"/>
      <c r="B25" s="45"/>
      <c r="C25" s="45"/>
      <c r="D25" s="45"/>
      <c r="E25" s="5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5" hidden="1" customHeight="1">
      <c r="A26" s="45"/>
      <c r="B26" s="45"/>
      <c r="C26" s="45"/>
      <c r="D26" s="45"/>
      <c r="E26" s="5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5" hidden="1" customHeight="1">
      <c r="A27" s="45"/>
      <c r="B27" s="45"/>
      <c r="C27" s="45"/>
      <c r="D27" s="45"/>
      <c r="E27" s="5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5" hidden="1" customHeight="1">
      <c r="A28" s="45"/>
      <c r="B28" s="45"/>
      <c r="C28" s="45"/>
      <c r="D28" s="45"/>
      <c r="E28" s="5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5" hidden="1" customHeight="1">
      <c r="A29" s="45"/>
      <c r="B29" s="45"/>
      <c r="C29" s="45"/>
      <c r="D29" s="45"/>
      <c r="E29" s="55"/>
      <c r="F29" s="45"/>
      <c r="G29" s="45"/>
      <c r="H29" s="45"/>
      <c r="I29" s="45"/>
      <c r="J29" s="45"/>
      <c r="K29" s="45"/>
      <c r="L29" s="45"/>
      <c r="M29" s="45"/>
      <c r="N29" s="45"/>
      <c r="O29" s="45"/>
      <c r="P29" s="45"/>
      <c r="Q29" s="45"/>
      <c r="R29" s="45"/>
      <c r="S29" s="45"/>
      <c r="T29" s="45"/>
      <c r="U29" s="45"/>
      <c r="V29" s="45"/>
      <c r="W29" s="45"/>
      <c r="X29" s="45"/>
      <c r="Y29" s="45"/>
      <c r="Z29" s="45"/>
      <c r="AA29" s="45"/>
      <c r="AB29" s="45"/>
    </row>
    <row r="30" spans="1:28" ht="15" hidden="1" customHeight="1">
      <c r="A30" s="45"/>
      <c r="B30" s="45"/>
      <c r="C30" s="45"/>
      <c r="D30" s="45"/>
      <c r="E30" s="5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5" hidden="1" customHeight="1">
      <c r="A31" s="45"/>
      <c r="B31" s="45"/>
      <c r="C31" s="45"/>
      <c r="D31" s="45"/>
      <c r="E31" s="5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5" hidden="1" customHeight="1">
      <c r="A32" s="45"/>
      <c r="B32" s="45"/>
      <c r="C32" s="45"/>
      <c r="D32" s="45"/>
      <c r="E32" s="5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5" hidden="1" customHeight="1">
      <c r="A33" s="45"/>
      <c r="B33" s="45"/>
      <c r="C33" s="45"/>
      <c r="D33" s="45"/>
      <c r="E33" s="5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5" hidden="1" customHeight="1">
      <c r="A34" s="45"/>
      <c r="B34" s="45"/>
      <c r="C34" s="45"/>
      <c r="D34" s="45"/>
      <c r="E34" s="5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5" hidden="1" customHeight="1">
      <c r="A35" s="45"/>
      <c r="B35" s="45"/>
      <c r="C35" s="45"/>
      <c r="D35" s="45"/>
      <c r="E35" s="5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5" hidden="1" customHeight="1">
      <c r="A36" s="45"/>
      <c r="B36" s="45"/>
      <c r="C36" s="45"/>
      <c r="D36" s="45"/>
      <c r="E36" s="5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5" hidden="1" customHeight="1">
      <c r="A37" s="45"/>
      <c r="B37" s="45"/>
      <c r="C37" s="45"/>
      <c r="D37" s="45"/>
      <c r="E37" s="5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5" hidden="1" customHeight="1">
      <c r="A38" s="45"/>
      <c r="B38" s="45"/>
      <c r="C38" s="45"/>
      <c r="D38" s="45"/>
      <c r="E38" s="5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5" hidden="1" customHeight="1">
      <c r="A39" s="45"/>
      <c r="B39" s="45"/>
      <c r="C39" s="45"/>
      <c r="D39" s="45"/>
      <c r="E39" s="5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5" hidden="1" customHeight="1">
      <c r="A40" s="45"/>
      <c r="B40" s="45"/>
      <c r="C40" s="45"/>
      <c r="D40" s="45"/>
      <c r="E40" s="5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5" hidden="1" customHeight="1">
      <c r="A41" s="45"/>
      <c r="B41" s="45"/>
      <c r="C41" s="45"/>
      <c r="D41" s="45"/>
      <c r="E41" s="5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5" hidden="1" customHeight="1">
      <c r="A42" s="45"/>
      <c r="B42" s="45"/>
      <c r="C42" s="45"/>
      <c r="D42" s="45"/>
      <c r="E42" s="5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5" hidden="1" customHeight="1">
      <c r="A43" s="45"/>
      <c r="B43" s="45"/>
      <c r="C43" s="45"/>
      <c r="D43" s="45"/>
      <c r="E43" s="5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5" hidden="1" customHeight="1">
      <c r="A44" s="45"/>
      <c r="B44" s="45"/>
      <c r="C44" s="45"/>
      <c r="D44" s="45"/>
      <c r="E44" s="5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5" hidden="1" customHeight="1">
      <c r="A45" s="45"/>
      <c r="B45" s="45"/>
      <c r="C45" s="45"/>
      <c r="D45" s="45"/>
      <c r="E45" s="5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5" hidden="1" customHeight="1">
      <c r="A46" s="45"/>
      <c r="B46" s="45"/>
      <c r="C46" s="45"/>
      <c r="D46" s="45"/>
      <c r="E46" s="5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5" hidden="1" customHeight="1">
      <c r="A47" s="45"/>
      <c r="B47" s="45"/>
      <c r="C47" s="45"/>
      <c r="D47" s="45"/>
      <c r="E47" s="5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5" hidden="1" customHeight="1">
      <c r="A48" s="45"/>
      <c r="B48" s="45"/>
      <c r="C48" s="45"/>
      <c r="D48" s="45"/>
      <c r="E48" s="5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5" hidden="1" customHeight="1">
      <c r="A49" s="45"/>
      <c r="B49" s="45"/>
      <c r="C49" s="45"/>
      <c r="D49" s="45"/>
      <c r="E49" s="5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5" hidden="1" customHeight="1">
      <c r="A50" s="45"/>
      <c r="B50" s="45"/>
      <c r="C50" s="45"/>
      <c r="D50" s="45"/>
      <c r="E50" s="5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5" hidden="1" customHeight="1">
      <c r="A51" s="45"/>
      <c r="B51" s="45"/>
      <c r="C51" s="45"/>
      <c r="D51" s="45"/>
      <c r="E51" s="5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5" hidden="1" customHeight="1">
      <c r="A52" s="45"/>
      <c r="B52" s="45"/>
      <c r="C52" s="45"/>
      <c r="D52" s="45"/>
      <c r="E52" s="5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5" hidden="1" customHeight="1">
      <c r="A53" s="45"/>
      <c r="B53" s="45"/>
      <c r="C53" s="45"/>
      <c r="D53" s="45"/>
      <c r="E53" s="5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5" hidden="1" customHeight="1">
      <c r="A54" s="45"/>
      <c r="B54" s="45"/>
      <c r="C54" s="45"/>
      <c r="D54" s="45"/>
      <c r="E54" s="5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5" hidden="1" customHeight="1">
      <c r="A55" s="45"/>
      <c r="B55" s="45"/>
      <c r="C55" s="45"/>
      <c r="D55" s="45"/>
      <c r="E55" s="5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5" hidden="1" customHeight="1">
      <c r="A56" s="45"/>
      <c r="B56" s="45"/>
      <c r="C56" s="45"/>
      <c r="D56" s="45"/>
      <c r="E56" s="5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5" hidden="1" customHeight="1">
      <c r="A57" s="45"/>
      <c r="B57" s="45"/>
      <c r="C57" s="45"/>
      <c r="D57" s="45"/>
      <c r="E57" s="5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5" hidden="1" customHeight="1">
      <c r="A58" s="45"/>
      <c r="B58" s="45"/>
      <c r="C58" s="45"/>
      <c r="D58" s="45"/>
      <c r="E58" s="5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5" hidden="1" customHeight="1">
      <c r="A59" s="45"/>
      <c r="B59" s="45"/>
      <c r="C59" s="45"/>
      <c r="D59" s="45"/>
      <c r="E59" s="5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5" hidden="1" customHeight="1">
      <c r="A60" s="45"/>
      <c r="B60" s="45"/>
      <c r="C60" s="45"/>
      <c r="D60" s="45"/>
      <c r="E60" s="5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5" hidden="1" customHeight="1">
      <c r="A61" s="45"/>
      <c r="B61" s="45"/>
      <c r="C61" s="45"/>
      <c r="D61" s="45"/>
      <c r="E61" s="5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5" hidden="1" customHeight="1">
      <c r="A62" s="45"/>
      <c r="B62" s="45"/>
      <c r="C62" s="45"/>
      <c r="D62" s="45"/>
      <c r="E62" s="5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5" hidden="1" customHeight="1">
      <c r="A63" s="45"/>
      <c r="B63" s="45"/>
      <c r="C63" s="45"/>
      <c r="D63" s="45"/>
      <c r="E63" s="5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5" hidden="1" customHeight="1">
      <c r="A64" s="45"/>
      <c r="B64" s="45"/>
      <c r="C64" s="45"/>
      <c r="D64" s="45"/>
      <c r="E64" s="5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5" hidden="1" customHeight="1">
      <c r="A65" s="45"/>
      <c r="B65" s="45"/>
      <c r="C65" s="45"/>
      <c r="D65" s="45"/>
      <c r="E65" s="5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5" hidden="1" customHeight="1">
      <c r="A66" s="45"/>
      <c r="B66" s="45"/>
      <c r="C66" s="45"/>
      <c r="D66" s="45"/>
      <c r="E66" s="5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5" hidden="1" customHeight="1">
      <c r="A67" s="45"/>
      <c r="B67" s="45"/>
      <c r="C67" s="45"/>
      <c r="D67" s="45"/>
      <c r="E67" s="5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5" hidden="1" customHeight="1">
      <c r="A68" s="45"/>
      <c r="B68" s="45"/>
      <c r="C68" s="45"/>
      <c r="D68" s="45"/>
      <c r="E68" s="5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5" hidden="1" customHeight="1">
      <c r="A69" s="45"/>
      <c r="B69" s="45"/>
      <c r="C69" s="45"/>
      <c r="D69" s="45"/>
      <c r="E69" s="5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5" hidden="1" customHeight="1">
      <c r="A70" s="45"/>
      <c r="B70" s="45"/>
      <c r="C70" s="45"/>
      <c r="D70" s="45"/>
      <c r="E70" s="5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5" hidden="1" customHeight="1">
      <c r="A71" s="45"/>
      <c r="B71" s="45"/>
      <c r="C71" s="45"/>
      <c r="D71" s="45"/>
      <c r="E71" s="5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5" hidden="1" customHeight="1">
      <c r="A72" s="45"/>
      <c r="B72" s="45"/>
      <c r="C72" s="45"/>
      <c r="D72" s="45"/>
      <c r="E72" s="5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5" hidden="1" customHeight="1">
      <c r="A73" s="45"/>
      <c r="B73" s="45"/>
      <c r="C73" s="45"/>
      <c r="D73" s="45"/>
      <c r="E73" s="5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5" hidden="1" customHeight="1">
      <c r="A74" s="45"/>
      <c r="B74" s="45"/>
      <c r="C74" s="45"/>
      <c r="D74" s="45"/>
      <c r="E74" s="5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5" hidden="1" customHeight="1">
      <c r="A75" s="45"/>
      <c r="B75" s="45"/>
      <c r="C75" s="45"/>
      <c r="D75" s="45"/>
      <c r="E75" s="5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5" hidden="1" customHeight="1">
      <c r="A76" s="45"/>
      <c r="B76" s="45"/>
      <c r="C76" s="45"/>
      <c r="D76" s="45"/>
      <c r="E76" s="5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5" hidden="1" customHeight="1">
      <c r="A77" s="45"/>
      <c r="B77" s="45"/>
      <c r="C77" s="45"/>
      <c r="D77" s="45"/>
      <c r="E77" s="5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5" hidden="1" customHeight="1">
      <c r="A78" s="45"/>
      <c r="B78" s="45"/>
      <c r="C78" s="45"/>
      <c r="D78" s="45"/>
      <c r="E78" s="5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5" hidden="1" customHeight="1">
      <c r="A79" s="45"/>
      <c r="B79" s="45"/>
      <c r="C79" s="45"/>
      <c r="D79" s="45"/>
      <c r="E79" s="5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5" hidden="1" customHeight="1">
      <c r="A80" s="45"/>
      <c r="B80" s="45"/>
      <c r="C80" s="45"/>
      <c r="D80" s="45"/>
      <c r="E80" s="5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5" hidden="1" customHeight="1">
      <c r="A81" s="45"/>
      <c r="B81" s="45"/>
      <c r="C81" s="45"/>
      <c r="D81" s="45"/>
      <c r="E81" s="5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5" hidden="1" customHeight="1">
      <c r="A82" s="45"/>
      <c r="B82" s="45"/>
      <c r="C82" s="45"/>
      <c r="D82" s="45"/>
      <c r="E82" s="5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5" hidden="1" customHeight="1">
      <c r="A83" s="45"/>
      <c r="B83" s="45"/>
      <c r="C83" s="45"/>
      <c r="D83" s="45"/>
      <c r="E83" s="5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5" hidden="1" customHeight="1">
      <c r="A84" s="45"/>
      <c r="B84" s="45"/>
      <c r="C84" s="45"/>
      <c r="D84" s="45"/>
      <c r="E84" s="5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5" hidden="1" customHeight="1">
      <c r="A85" s="45"/>
      <c r="B85" s="45"/>
      <c r="C85" s="45"/>
      <c r="D85" s="45"/>
      <c r="E85" s="5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5" hidden="1" customHeight="1">
      <c r="A86" s="45"/>
      <c r="B86" s="45"/>
      <c r="C86" s="45"/>
      <c r="D86" s="45"/>
      <c r="E86" s="5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5" hidden="1" customHeight="1">
      <c r="A87" s="45"/>
      <c r="B87" s="45"/>
      <c r="C87" s="45"/>
      <c r="D87" s="45"/>
      <c r="E87" s="5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5" hidden="1" customHeight="1">
      <c r="A88" s="45"/>
      <c r="B88" s="45"/>
      <c r="C88" s="45"/>
      <c r="D88" s="45"/>
      <c r="E88" s="5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5" hidden="1" customHeight="1">
      <c r="A89" s="45"/>
      <c r="B89" s="45"/>
      <c r="C89" s="45"/>
      <c r="D89" s="45"/>
      <c r="E89" s="5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5" hidden="1" customHeight="1">
      <c r="A90" s="45"/>
      <c r="B90" s="45"/>
      <c r="C90" s="45"/>
      <c r="D90" s="45"/>
      <c r="E90" s="5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5" hidden="1" customHeight="1">
      <c r="A91" s="45"/>
      <c r="B91" s="45"/>
      <c r="C91" s="45"/>
      <c r="D91" s="45"/>
      <c r="E91" s="5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5" hidden="1" customHeight="1">
      <c r="A92" s="45"/>
      <c r="B92" s="45"/>
      <c r="C92" s="45"/>
      <c r="D92" s="45"/>
      <c r="E92" s="5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5" hidden="1" customHeight="1">
      <c r="A93" s="45"/>
      <c r="B93" s="45"/>
      <c r="C93" s="45"/>
      <c r="D93" s="45"/>
      <c r="E93" s="5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5" hidden="1" customHeight="1">
      <c r="A94" s="45"/>
      <c r="B94" s="45"/>
      <c r="C94" s="45"/>
      <c r="D94" s="45"/>
      <c r="E94" s="5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5" hidden="1" customHeight="1">
      <c r="A95" s="45"/>
      <c r="B95" s="45"/>
      <c r="C95" s="45"/>
      <c r="D95" s="45"/>
      <c r="E95" s="5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5" hidden="1" customHeight="1">
      <c r="A96" s="45"/>
      <c r="B96" s="45"/>
      <c r="C96" s="45"/>
      <c r="D96" s="45"/>
      <c r="E96" s="5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5" hidden="1" customHeight="1">
      <c r="A97" s="45"/>
      <c r="B97" s="45"/>
      <c r="C97" s="45"/>
      <c r="D97" s="45"/>
      <c r="E97" s="5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5" hidden="1" customHeight="1">
      <c r="A98" s="45"/>
      <c r="B98" s="45"/>
      <c r="C98" s="45"/>
      <c r="D98" s="45"/>
      <c r="E98" s="5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5" hidden="1" customHeight="1">
      <c r="A99" s="45"/>
      <c r="B99" s="45"/>
      <c r="C99" s="45"/>
      <c r="D99" s="45"/>
      <c r="E99" s="5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5" hidden="1" customHeight="1">
      <c r="A100" s="45"/>
      <c r="B100" s="45"/>
      <c r="C100" s="45"/>
      <c r="D100" s="45"/>
      <c r="E100" s="5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5" hidden="1" customHeight="1">
      <c r="A101" s="45"/>
      <c r="B101" s="45"/>
      <c r="C101" s="45"/>
      <c r="D101" s="45"/>
      <c r="E101" s="5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5" hidden="1" customHeight="1">
      <c r="A102" s="45"/>
      <c r="B102" s="45"/>
      <c r="C102" s="45"/>
      <c r="D102" s="45"/>
      <c r="E102" s="5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5" hidden="1" customHeight="1">
      <c r="A103" s="45"/>
      <c r="B103" s="45"/>
      <c r="C103" s="45"/>
      <c r="D103" s="45"/>
      <c r="E103" s="5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5" hidden="1" customHeight="1">
      <c r="A104" s="45"/>
      <c r="B104" s="45"/>
      <c r="C104" s="45"/>
      <c r="D104" s="45"/>
      <c r="E104" s="5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5" hidden="1" customHeight="1">
      <c r="A105" s="45"/>
      <c r="B105" s="45"/>
      <c r="C105" s="45"/>
      <c r="D105" s="45"/>
      <c r="E105" s="5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5" hidden="1" customHeight="1">
      <c r="A106" s="45"/>
      <c r="B106" s="45"/>
      <c r="C106" s="45"/>
      <c r="D106" s="45"/>
      <c r="E106" s="5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5" hidden="1" customHeight="1">
      <c r="A107" s="45"/>
      <c r="B107" s="45"/>
      <c r="C107" s="45"/>
      <c r="D107" s="45"/>
      <c r="E107" s="5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5" hidden="1" customHeight="1">
      <c r="A108" s="45"/>
      <c r="B108" s="45"/>
      <c r="C108" s="45"/>
      <c r="D108" s="45"/>
      <c r="E108" s="5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5" hidden="1" customHeight="1">
      <c r="A109" s="45"/>
      <c r="B109" s="45"/>
      <c r="C109" s="45"/>
      <c r="D109" s="45"/>
      <c r="E109" s="5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5" hidden="1" customHeight="1">
      <c r="A110" s="45"/>
      <c r="B110" s="45"/>
      <c r="C110" s="45"/>
      <c r="D110" s="45"/>
      <c r="E110" s="5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5" hidden="1" customHeight="1">
      <c r="A111" s="45"/>
      <c r="B111" s="45"/>
      <c r="C111" s="45"/>
      <c r="D111" s="45"/>
      <c r="E111" s="5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5" hidden="1" customHeight="1">
      <c r="A112" s="45"/>
      <c r="B112" s="45"/>
      <c r="C112" s="45"/>
      <c r="D112" s="45"/>
      <c r="E112" s="5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5" hidden="1" customHeight="1">
      <c r="A113" s="45"/>
      <c r="B113" s="45"/>
      <c r="C113" s="45"/>
      <c r="D113" s="45"/>
      <c r="E113" s="5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5" hidden="1" customHeight="1">
      <c r="A114" s="45"/>
      <c r="B114" s="45"/>
      <c r="C114" s="45"/>
      <c r="D114" s="45"/>
      <c r="E114" s="5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5" hidden="1" customHeight="1">
      <c r="A115" s="45"/>
      <c r="B115" s="45"/>
      <c r="C115" s="45"/>
      <c r="D115" s="45"/>
      <c r="E115" s="5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5" hidden="1" customHeight="1">
      <c r="A116" s="45"/>
      <c r="B116" s="45"/>
      <c r="C116" s="45"/>
      <c r="D116" s="45"/>
      <c r="E116" s="5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5" hidden="1" customHeight="1">
      <c r="A117" s="45"/>
      <c r="B117" s="45"/>
      <c r="C117" s="45"/>
      <c r="D117" s="45"/>
      <c r="E117" s="5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5" hidden="1" customHeight="1">
      <c r="A118" s="45"/>
      <c r="B118" s="45"/>
      <c r="C118" s="45"/>
      <c r="D118" s="45"/>
      <c r="E118" s="5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5" hidden="1" customHeight="1">
      <c r="A119" s="45"/>
      <c r="B119" s="45"/>
      <c r="C119" s="45"/>
      <c r="D119" s="45"/>
      <c r="E119" s="5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5" hidden="1" customHeight="1">
      <c r="A120" s="45"/>
      <c r="B120" s="45"/>
      <c r="C120" s="45"/>
      <c r="D120" s="45"/>
      <c r="E120" s="5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5" hidden="1" customHeight="1">
      <c r="A121" s="45"/>
      <c r="B121" s="45"/>
      <c r="C121" s="45"/>
      <c r="D121" s="45"/>
      <c r="E121" s="5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5" hidden="1" customHeight="1">
      <c r="A122" s="45"/>
      <c r="B122" s="45"/>
      <c r="C122" s="45"/>
      <c r="D122" s="45"/>
      <c r="E122" s="5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5" hidden="1" customHeight="1">
      <c r="A123" s="45"/>
      <c r="B123" s="45"/>
      <c r="C123" s="45"/>
      <c r="D123" s="45"/>
      <c r="E123" s="5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5" hidden="1" customHeight="1">
      <c r="A124" s="45"/>
      <c r="B124" s="45"/>
      <c r="C124" s="45"/>
      <c r="D124" s="45"/>
      <c r="E124" s="5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5" hidden="1" customHeight="1">
      <c r="A125" s="45"/>
      <c r="B125" s="45"/>
      <c r="C125" s="45"/>
      <c r="D125" s="45"/>
      <c r="E125" s="5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5" hidden="1" customHeight="1">
      <c r="A126" s="45"/>
      <c r="B126" s="45"/>
      <c r="C126" s="45"/>
      <c r="D126" s="45"/>
      <c r="E126" s="5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5" hidden="1" customHeight="1">
      <c r="A127" s="45"/>
      <c r="B127" s="45"/>
      <c r="C127" s="45"/>
      <c r="D127" s="45"/>
      <c r="E127" s="5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5" hidden="1" customHeight="1">
      <c r="A128" s="45"/>
      <c r="B128" s="45"/>
      <c r="C128" s="45"/>
      <c r="D128" s="45"/>
      <c r="E128" s="5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5" hidden="1" customHeight="1">
      <c r="A129" s="45"/>
      <c r="B129" s="45"/>
      <c r="C129" s="45"/>
      <c r="D129" s="45"/>
      <c r="E129" s="5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5" hidden="1" customHeight="1">
      <c r="A130" s="45"/>
      <c r="B130" s="45"/>
      <c r="C130" s="45"/>
      <c r="D130" s="45"/>
      <c r="E130" s="5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5" hidden="1" customHeight="1">
      <c r="A131" s="45"/>
      <c r="B131" s="45"/>
      <c r="C131" s="45"/>
      <c r="D131" s="45"/>
      <c r="E131" s="5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5" hidden="1" customHeight="1">
      <c r="A132" s="45"/>
      <c r="B132" s="45"/>
      <c r="C132" s="45"/>
      <c r="D132" s="45"/>
      <c r="E132" s="5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5" hidden="1" customHeight="1">
      <c r="A133" s="45"/>
      <c r="B133" s="45"/>
      <c r="C133" s="45"/>
      <c r="D133" s="45"/>
      <c r="E133" s="5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5" hidden="1" customHeight="1">
      <c r="A134" s="45"/>
      <c r="B134" s="45"/>
      <c r="C134" s="45"/>
      <c r="D134" s="45"/>
      <c r="E134" s="5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5" hidden="1" customHeight="1">
      <c r="A135" s="45"/>
      <c r="B135" s="45"/>
      <c r="C135" s="45"/>
      <c r="D135" s="45"/>
      <c r="E135" s="5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5" hidden="1" customHeight="1">
      <c r="A136" s="45"/>
      <c r="B136" s="45"/>
      <c r="C136" s="45"/>
      <c r="D136" s="45"/>
      <c r="E136" s="5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5" hidden="1" customHeight="1">
      <c r="A137" s="45"/>
      <c r="B137" s="45"/>
      <c r="C137" s="45"/>
      <c r="D137" s="45"/>
      <c r="E137" s="5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5" hidden="1" customHeight="1">
      <c r="A138" s="45"/>
      <c r="B138" s="45"/>
      <c r="C138" s="45"/>
      <c r="D138" s="45"/>
      <c r="E138" s="5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5" hidden="1" customHeight="1">
      <c r="A139" s="45"/>
      <c r="B139" s="45"/>
      <c r="C139" s="45"/>
      <c r="D139" s="45"/>
      <c r="E139" s="5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5" hidden="1" customHeight="1">
      <c r="A140" s="45"/>
      <c r="B140" s="45"/>
      <c r="C140" s="45"/>
      <c r="D140" s="45"/>
      <c r="E140" s="5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5" hidden="1" customHeight="1">
      <c r="A141" s="45"/>
      <c r="B141" s="45"/>
      <c r="C141" s="45"/>
      <c r="D141" s="45"/>
      <c r="E141" s="5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5" hidden="1" customHeight="1">
      <c r="A142" s="45"/>
      <c r="B142" s="45"/>
      <c r="C142" s="45"/>
      <c r="D142" s="45"/>
      <c r="E142" s="5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5" hidden="1" customHeight="1">
      <c r="A143" s="45"/>
      <c r="B143" s="45"/>
      <c r="C143" s="45"/>
      <c r="D143" s="45"/>
      <c r="E143" s="5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5" hidden="1" customHeight="1">
      <c r="A144" s="45"/>
      <c r="B144" s="45"/>
      <c r="C144" s="45"/>
      <c r="D144" s="45"/>
      <c r="E144" s="5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5" hidden="1" customHeight="1">
      <c r="A145" s="45"/>
      <c r="B145" s="45"/>
      <c r="C145" s="45"/>
      <c r="D145" s="45"/>
      <c r="E145" s="5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5" hidden="1" customHeight="1">
      <c r="A146" s="45"/>
      <c r="B146" s="45"/>
      <c r="C146" s="45"/>
      <c r="D146" s="45"/>
      <c r="E146" s="5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5" hidden="1" customHeight="1">
      <c r="A147" s="45"/>
      <c r="B147" s="45"/>
      <c r="C147" s="45"/>
      <c r="D147" s="45"/>
      <c r="E147" s="5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5" hidden="1" customHeight="1">
      <c r="A148" s="45"/>
      <c r="B148" s="45"/>
      <c r="C148" s="45"/>
      <c r="D148" s="45"/>
      <c r="E148" s="5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5" hidden="1" customHeight="1">
      <c r="A149" s="45"/>
      <c r="B149" s="45"/>
      <c r="C149" s="45"/>
      <c r="D149" s="45"/>
      <c r="E149" s="5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5" hidden="1" customHeight="1">
      <c r="A150" s="45"/>
      <c r="B150" s="45"/>
      <c r="C150" s="45"/>
      <c r="D150" s="45"/>
      <c r="E150" s="5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5" hidden="1" customHeight="1">
      <c r="A151" s="45"/>
      <c r="B151" s="45"/>
      <c r="C151" s="45"/>
      <c r="D151" s="45"/>
      <c r="E151" s="5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5" hidden="1" customHeight="1">
      <c r="A152" s="45"/>
      <c r="B152" s="45"/>
      <c r="C152" s="45"/>
      <c r="D152" s="45"/>
      <c r="E152" s="5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5" hidden="1" customHeight="1">
      <c r="A153" s="45"/>
      <c r="B153" s="45"/>
      <c r="C153" s="45"/>
      <c r="D153" s="45"/>
      <c r="E153" s="5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5" hidden="1" customHeight="1">
      <c r="A154" s="45"/>
      <c r="B154" s="45"/>
      <c r="C154" s="45"/>
      <c r="D154" s="45"/>
      <c r="E154" s="5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5" hidden="1" customHeight="1">
      <c r="A155" s="45"/>
      <c r="B155" s="45"/>
      <c r="C155" s="45"/>
      <c r="D155" s="45"/>
      <c r="E155" s="5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5" hidden="1" customHeight="1">
      <c r="A156" s="45"/>
      <c r="B156" s="45"/>
      <c r="C156" s="45"/>
      <c r="D156" s="45"/>
      <c r="E156" s="5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5" hidden="1" customHeight="1">
      <c r="A157" s="45"/>
      <c r="B157" s="45"/>
      <c r="C157" s="45"/>
      <c r="D157" s="45"/>
      <c r="E157" s="5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5" hidden="1" customHeight="1">
      <c r="A158" s="45"/>
      <c r="B158" s="45"/>
      <c r="C158" s="45"/>
      <c r="D158" s="45"/>
      <c r="E158" s="5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5" hidden="1" customHeight="1">
      <c r="A159" s="45"/>
      <c r="B159" s="45"/>
      <c r="C159" s="45"/>
      <c r="D159" s="45"/>
      <c r="E159" s="5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5" hidden="1" customHeight="1">
      <c r="A160" s="45"/>
      <c r="B160" s="45"/>
      <c r="C160" s="45"/>
      <c r="D160" s="45"/>
      <c r="E160" s="5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5" hidden="1" customHeight="1">
      <c r="A161" s="45"/>
      <c r="B161" s="45"/>
      <c r="C161" s="45"/>
      <c r="D161" s="45"/>
      <c r="E161" s="5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5" hidden="1" customHeight="1">
      <c r="A162" s="45"/>
      <c r="B162" s="45"/>
      <c r="C162" s="45"/>
      <c r="D162" s="45"/>
      <c r="E162" s="5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5" hidden="1" customHeight="1">
      <c r="A163" s="45"/>
      <c r="B163" s="45"/>
      <c r="C163" s="45"/>
      <c r="D163" s="45"/>
      <c r="E163" s="5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5" hidden="1" customHeight="1">
      <c r="A164" s="45"/>
      <c r="B164" s="45"/>
      <c r="C164" s="45"/>
      <c r="D164" s="45"/>
      <c r="E164" s="5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5" hidden="1" customHeight="1">
      <c r="A165" s="45"/>
      <c r="B165" s="45"/>
      <c r="C165" s="45"/>
      <c r="D165" s="45"/>
      <c r="E165" s="5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5" hidden="1" customHeight="1">
      <c r="A166" s="45"/>
      <c r="B166" s="45"/>
      <c r="C166" s="45"/>
      <c r="D166" s="45"/>
      <c r="E166" s="5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5" hidden="1" customHeight="1">
      <c r="A167" s="45"/>
      <c r="B167" s="45"/>
      <c r="C167" s="45"/>
      <c r="D167" s="45"/>
      <c r="E167" s="5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5" hidden="1" customHeight="1">
      <c r="A168" s="45"/>
      <c r="B168" s="45"/>
      <c r="C168" s="45"/>
      <c r="D168" s="45"/>
      <c r="E168" s="5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5" hidden="1" customHeight="1">
      <c r="A169" s="45"/>
      <c r="B169" s="45"/>
      <c r="C169" s="45"/>
      <c r="D169" s="45"/>
      <c r="E169" s="5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5" hidden="1" customHeight="1">
      <c r="A170" s="45"/>
      <c r="B170" s="45"/>
      <c r="C170" s="45"/>
      <c r="D170" s="45"/>
      <c r="E170" s="5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5" hidden="1" customHeight="1">
      <c r="A171" s="45"/>
      <c r="B171" s="45"/>
      <c r="C171" s="45"/>
      <c r="D171" s="45"/>
      <c r="E171" s="5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5" hidden="1" customHeight="1">
      <c r="A172" s="45"/>
      <c r="B172" s="45"/>
      <c r="C172" s="45"/>
      <c r="D172" s="45"/>
      <c r="E172" s="5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5" hidden="1" customHeight="1">
      <c r="A173" s="45"/>
      <c r="B173" s="45"/>
      <c r="C173" s="45"/>
      <c r="D173" s="45"/>
      <c r="E173" s="5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5" hidden="1" customHeight="1">
      <c r="A174" s="45"/>
      <c r="B174" s="45"/>
      <c r="C174" s="45"/>
      <c r="D174" s="45"/>
      <c r="E174" s="5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5" hidden="1" customHeight="1">
      <c r="A175" s="45"/>
      <c r="B175" s="45"/>
      <c r="C175" s="45"/>
      <c r="D175" s="45"/>
      <c r="E175" s="5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5" hidden="1" customHeight="1">
      <c r="A176" s="45"/>
      <c r="B176" s="45"/>
      <c r="C176" s="45"/>
      <c r="D176" s="45"/>
      <c r="E176" s="5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5" hidden="1" customHeight="1">
      <c r="A177" s="45"/>
      <c r="B177" s="45"/>
      <c r="C177" s="45"/>
      <c r="D177" s="45"/>
      <c r="E177" s="5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5" hidden="1" customHeight="1">
      <c r="A178" s="45"/>
      <c r="B178" s="45"/>
      <c r="C178" s="45"/>
      <c r="D178" s="45"/>
      <c r="E178" s="5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5" hidden="1" customHeight="1">
      <c r="A179" s="45"/>
      <c r="B179" s="45"/>
      <c r="C179" s="45"/>
      <c r="D179" s="45"/>
      <c r="E179" s="5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5" hidden="1" customHeight="1">
      <c r="A180" s="45"/>
      <c r="B180" s="45"/>
      <c r="C180" s="45"/>
      <c r="D180" s="45"/>
      <c r="E180" s="5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5" hidden="1" customHeight="1">
      <c r="A181" s="45"/>
      <c r="B181" s="45"/>
      <c r="C181" s="45"/>
      <c r="D181" s="45"/>
      <c r="E181" s="5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5" hidden="1" customHeight="1">
      <c r="A182" s="45"/>
      <c r="B182" s="45"/>
      <c r="C182" s="45"/>
      <c r="D182" s="45"/>
      <c r="E182" s="5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5" hidden="1" customHeight="1">
      <c r="A183" s="45"/>
      <c r="B183" s="45"/>
      <c r="C183" s="45"/>
      <c r="D183" s="45"/>
      <c r="E183" s="5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5" hidden="1" customHeight="1">
      <c r="A184" s="45"/>
      <c r="B184" s="45"/>
      <c r="C184" s="45"/>
      <c r="D184" s="45"/>
      <c r="E184" s="5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5" hidden="1" customHeight="1">
      <c r="A185" s="45"/>
      <c r="B185" s="45"/>
      <c r="C185" s="45"/>
      <c r="D185" s="45"/>
      <c r="E185" s="5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5" hidden="1" customHeight="1">
      <c r="A186" s="45"/>
      <c r="B186" s="45"/>
      <c r="C186" s="45"/>
      <c r="D186" s="45"/>
      <c r="E186" s="5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5" hidden="1" customHeight="1">
      <c r="A187" s="45"/>
      <c r="B187" s="45"/>
      <c r="C187" s="45"/>
      <c r="D187" s="45"/>
      <c r="E187" s="5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5" hidden="1" customHeight="1">
      <c r="A188" s="45"/>
      <c r="B188" s="45"/>
      <c r="C188" s="45"/>
      <c r="D188" s="45"/>
      <c r="E188" s="5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5" hidden="1" customHeight="1">
      <c r="A189" s="45"/>
      <c r="B189" s="45"/>
      <c r="C189" s="45"/>
      <c r="D189" s="45"/>
      <c r="E189" s="5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5" hidden="1" customHeight="1">
      <c r="A190" s="45"/>
      <c r="B190" s="45"/>
      <c r="C190" s="45"/>
      <c r="D190" s="45"/>
      <c r="E190" s="5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5" hidden="1" customHeight="1">
      <c r="A191" s="45"/>
      <c r="B191" s="45"/>
      <c r="C191" s="45"/>
      <c r="D191" s="45"/>
      <c r="E191" s="5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5" hidden="1" customHeight="1">
      <c r="A192" s="45"/>
      <c r="B192" s="45"/>
      <c r="C192" s="45"/>
      <c r="D192" s="45"/>
      <c r="E192" s="5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5" hidden="1" customHeight="1">
      <c r="A193" s="45"/>
      <c r="B193" s="45"/>
      <c r="C193" s="45"/>
      <c r="D193" s="45"/>
      <c r="E193" s="5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5" hidden="1" customHeight="1">
      <c r="A194" s="45"/>
      <c r="B194" s="45"/>
      <c r="C194" s="45"/>
      <c r="D194" s="45"/>
      <c r="E194" s="5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5" hidden="1" customHeight="1">
      <c r="A195" s="45"/>
      <c r="B195" s="45"/>
      <c r="C195" s="45"/>
      <c r="D195" s="45"/>
      <c r="E195" s="5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5" hidden="1" customHeight="1">
      <c r="A196" s="45"/>
      <c r="B196" s="45"/>
      <c r="C196" s="45"/>
      <c r="D196" s="45"/>
      <c r="E196" s="5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5" hidden="1" customHeight="1">
      <c r="A197" s="45"/>
      <c r="B197" s="45"/>
      <c r="C197" s="45"/>
      <c r="D197" s="45"/>
      <c r="E197" s="5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5" hidden="1" customHeight="1">
      <c r="A198" s="45"/>
      <c r="B198" s="45"/>
      <c r="C198" s="45"/>
      <c r="D198" s="45"/>
      <c r="E198" s="5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5" hidden="1" customHeight="1">
      <c r="A199" s="45"/>
      <c r="B199" s="45"/>
      <c r="C199" s="45"/>
      <c r="D199" s="45"/>
      <c r="E199" s="5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5" hidden="1" customHeight="1">
      <c r="A200" s="45"/>
      <c r="B200" s="45"/>
      <c r="C200" s="45"/>
      <c r="D200" s="45"/>
      <c r="E200" s="5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5" hidden="1" customHeight="1">
      <c r="A201" s="45"/>
      <c r="B201" s="45"/>
      <c r="C201" s="45"/>
      <c r="D201" s="45"/>
      <c r="E201" s="5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5" hidden="1" customHeight="1">
      <c r="A202" s="45"/>
      <c r="B202" s="45"/>
      <c r="C202" s="45"/>
      <c r="D202" s="45"/>
      <c r="E202" s="5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5" hidden="1" customHeight="1">
      <c r="A203" s="45"/>
      <c r="B203" s="45"/>
      <c r="C203" s="45"/>
      <c r="D203" s="45"/>
      <c r="E203" s="5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5" hidden="1" customHeight="1">
      <c r="A204" s="45"/>
      <c r="B204" s="45"/>
      <c r="C204" s="45"/>
      <c r="D204" s="45"/>
      <c r="E204" s="5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5" hidden="1" customHeight="1">
      <c r="A205" s="45"/>
      <c r="B205" s="45"/>
      <c r="C205" s="45"/>
      <c r="D205" s="45"/>
      <c r="E205" s="5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5" hidden="1" customHeight="1">
      <c r="A206" s="45"/>
      <c r="B206" s="45"/>
      <c r="C206" s="45"/>
      <c r="D206" s="45"/>
      <c r="E206" s="5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5" hidden="1" customHeight="1">
      <c r="A207" s="45"/>
      <c r="B207" s="45"/>
      <c r="C207" s="45"/>
      <c r="D207" s="45"/>
      <c r="E207" s="5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5" hidden="1" customHeight="1">
      <c r="A208" s="45"/>
      <c r="B208" s="45"/>
      <c r="C208" s="45"/>
      <c r="D208" s="45"/>
      <c r="E208" s="5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5" hidden="1" customHeight="1">
      <c r="A209" s="45"/>
      <c r="B209" s="45"/>
      <c r="C209" s="45"/>
      <c r="D209" s="45"/>
      <c r="E209" s="5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5" hidden="1" customHeight="1">
      <c r="A210" s="45"/>
      <c r="B210" s="45"/>
      <c r="C210" s="45"/>
      <c r="D210" s="45"/>
      <c r="E210" s="5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5" hidden="1" customHeight="1">
      <c r="A211" s="45"/>
      <c r="B211" s="45"/>
      <c r="C211" s="45"/>
      <c r="D211" s="45"/>
      <c r="E211" s="5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5" hidden="1" customHeight="1">
      <c r="A212" s="45"/>
      <c r="B212" s="45"/>
      <c r="C212" s="45"/>
      <c r="D212" s="45"/>
      <c r="E212" s="5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5" hidden="1" customHeight="1">
      <c r="A213" s="45"/>
      <c r="B213" s="45"/>
      <c r="C213" s="45"/>
      <c r="D213" s="45"/>
      <c r="E213" s="5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5" hidden="1" customHeight="1">
      <c r="A214" s="45"/>
      <c r="B214" s="45"/>
      <c r="C214" s="45"/>
      <c r="D214" s="45"/>
      <c r="E214" s="5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5" hidden="1" customHeight="1">
      <c r="A215" s="45"/>
      <c r="B215" s="45"/>
      <c r="C215" s="45"/>
      <c r="D215" s="45"/>
      <c r="E215" s="5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5" hidden="1" customHeight="1">
      <c r="A216" s="45"/>
      <c r="B216" s="45"/>
      <c r="C216" s="45"/>
      <c r="D216" s="45"/>
      <c r="E216" s="5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5" hidden="1" customHeight="1">
      <c r="A217" s="45"/>
      <c r="B217" s="45"/>
      <c r="C217" s="45"/>
      <c r="D217" s="45"/>
      <c r="E217" s="5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5" hidden="1" customHeight="1">
      <c r="A218" s="45"/>
      <c r="B218" s="45"/>
      <c r="C218" s="45"/>
      <c r="D218" s="45"/>
      <c r="E218" s="5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5" hidden="1" customHeight="1">
      <c r="A219" s="45"/>
      <c r="B219" s="45"/>
      <c r="C219" s="45"/>
      <c r="D219" s="45"/>
      <c r="E219" s="5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5" hidden="1" customHeight="1">
      <c r="A220" s="45"/>
      <c r="B220" s="45"/>
      <c r="C220" s="45"/>
      <c r="D220" s="45"/>
      <c r="E220" s="5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5" hidden="1" customHeight="1">
      <c r="A221" s="45"/>
      <c r="B221" s="45"/>
      <c r="C221" s="45"/>
      <c r="D221" s="45"/>
      <c r="E221" s="5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5" hidden="1" customHeight="1">
      <c r="A222" s="45"/>
      <c r="B222" s="45"/>
      <c r="C222" s="45"/>
      <c r="D222" s="45"/>
      <c r="E222" s="5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5" hidden="1" customHeight="1">
      <c r="A223" s="45"/>
      <c r="B223" s="45"/>
      <c r="C223" s="45"/>
      <c r="D223" s="45"/>
      <c r="E223" s="5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5" hidden="1" customHeight="1">
      <c r="A224" s="45"/>
      <c r="B224" s="45"/>
      <c r="C224" s="45"/>
      <c r="D224" s="45"/>
      <c r="E224" s="5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5" hidden="1" customHeight="1">
      <c r="A225" s="45"/>
      <c r="B225" s="45"/>
      <c r="C225" s="45"/>
      <c r="D225" s="45"/>
      <c r="E225" s="5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5" hidden="1" customHeight="1">
      <c r="A226" s="45"/>
      <c r="B226" s="45"/>
      <c r="C226" s="45"/>
      <c r="D226" s="45"/>
      <c r="E226" s="5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5" hidden="1" customHeight="1">
      <c r="A227" s="45"/>
      <c r="B227" s="45"/>
      <c r="C227" s="45"/>
      <c r="D227" s="45"/>
      <c r="E227" s="5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5" hidden="1" customHeight="1">
      <c r="A228" s="45"/>
      <c r="B228" s="45"/>
      <c r="C228" s="45"/>
      <c r="D228" s="45"/>
      <c r="E228" s="5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5" hidden="1" customHeight="1">
      <c r="A229" s="45"/>
      <c r="B229" s="45"/>
      <c r="C229" s="45"/>
      <c r="D229" s="45"/>
      <c r="E229" s="5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5" hidden="1" customHeight="1">
      <c r="A230" s="45"/>
      <c r="B230" s="45"/>
      <c r="C230" s="45"/>
      <c r="D230" s="45"/>
      <c r="E230" s="5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5" hidden="1" customHeight="1">
      <c r="A231" s="45"/>
      <c r="B231" s="45"/>
      <c r="C231" s="45"/>
      <c r="D231" s="45"/>
      <c r="E231" s="5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5" hidden="1" customHeight="1">
      <c r="A232" s="45"/>
      <c r="B232" s="45"/>
      <c r="C232" s="45"/>
      <c r="D232" s="45"/>
      <c r="E232" s="5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5" hidden="1" customHeight="1">
      <c r="A233" s="45"/>
      <c r="B233" s="45"/>
      <c r="C233" s="45"/>
      <c r="D233" s="45"/>
      <c r="E233" s="5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5" hidden="1" customHeight="1">
      <c r="A234" s="45"/>
      <c r="B234" s="45"/>
      <c r="C234" s="45"/>
      <c r="D234" s="45"/>
      <c r="E234" s="5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5" hidden="1" customHeight="1">
      <c r="A235" s="45"/>
      <c r="B235" s="45"/>
      <c r="C235" s="45"/>
      <c r="D235" s="45"/>
      <c r="E235" s="5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5" hidden="1" customHeight="1">
      <c r="A236" s="45"/>
      <c r="B236" s="45"/>
      <c r="C236" s="45"/>
      <c r="D236" s="45"/>
      <c r="E236" s="5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5" hidden="1" customHeight="1">
      <c r="A237" s="45"/>
      <c r="B237" s="45"/>
      <c r="C237" s="45"/>
      <c r="D237" s="45"/>
      <c r="E237" s="5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5" hidden="1" customHeight="1">
      <c r="A238" s="45"/>
      <c r="B238" s="45"/>
      <c r="C238" s="45"/>
      <c r="D238" s="45"/>
      <c r="E238" s="5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5" hidden="1" customHeight="1">
      <c r="A239" s="45"/>
      <c r="B239" s="45"/>
      <c r="C239" s="45"/>
      <c r="D239" s="45"/>
      <c r="E239" s="5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5" hidden="1" customHeight="1">
      <c r="A240" s="45"/>
      <c r="B240" s="45"/>
      <c r="C240" s="45"/>
      <c r="D240" s="45"/>
      <c r="E240" s="5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5" hidden="1" customHeight="1">
      <c r="A241" s="45"/>
      <c r="B241" s="45"/>
      <c r="C241" s="45"/>
      <c r="D241" s="45"/>
      <c r="E241" s="5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5" hidden="1" customHeight="1">
      <c r="A242" s="45"/>
      <c r="B242" s="45"/>
      <c r="C242" s="45"/>
      <c r="D242" s="45"/>
      <c r="E242" s="5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5" hidden="1" customHeight="1">
      <c r="A243" s="45"/>
      <c r="B243" s="45"/>
      <c r="C243" s="45"/>
      <c r="D243" s="45"/>
      <c r="E243" s="5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5" hidden="1" customHeight="1">
      <c r="A244" s="45"/>
      <c r="B244" s="45"/>
      <c r="C244" s="45"/>
      <c r="D244" s="45"/>
      <c r="E244" s="5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5" hidden="1" customHeight="1">
      <c r="A245" s="45"/>
      <c r="B245" s="45"/>
      <c r="C245" s="45"/>
      <c r="D245" s="45"/>
      <c r="E245" s="5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5" hidden="1" customHeight="1">
      <c r="A246" s="45"/>
      <c r="B246" s="45"/>
      <c r="C246" s="45"/>
      <c r="D246" s="45"/>
      <c r="E246" s="5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5" hidden="1" customHeight="1">
      <c r="A247" s="45"/>
      <c r="B247" s="45"/>
      <c r="C247" s="45"/>
      <c r="D247" s="45"/>
      <c r="E247" s="5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5" hidden="1" customHeight="1">
      <c r="A248" s="45"/>
      <c r="B248" s="45"/>
      <c r="C248" s="45"/>
      <c r="D248" s="45"/>
      <c r="E248" s="5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5" hidden="1" customHeight="1">
      <c r="A249" s="45"/>
      <c r="B249" s="45"/>
      <c r="C249" s="45"/>
      <c r="D249" s="45"/>
      <c r="E249" s="5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5" hidden="1" customHeight="1">
      <c r="A250" s="45"/>
      <c r="B250" s="45"/>
      <c r="C250" s="45"/>
      <c r="D250" s="45"/>
      <c r="E250" s="5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5" hidden="1" customHeight="1">
      <c r="A251" s="45"/>
      <c r="B251" s="45"/>
      <c r="C251" s="45"/>
      <c r="D251" s="45"/>
      <c r="E251" s="5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5" hidden="1" customHeight="1">
      <c r="A252" s="45"/>
      <c r="B252" s="45"/>
      <c r="C252" s="45"/>
      <c r="D252" s="45"/>
      <c r="E252" s="5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5" hidden="1" customHeight="1">
      <c r="A253" s="45"/>
      <c r="B253" s="45"/>
      <c r="C253" s="45"/>
      <c r="D253" s="45"/>
      <c r="E253" s="5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5" hidden="1" customHeight="1">
      <c r="A254" s="45"/>
      <c r="B254" s="45"/>
      <c r="C254" s="45"/>
      <c r="D254" s="45"/>
      <c r="E254" s="5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5" hidden="1" customHeight="1">
      <c r="A255" s="45"/>
      <c r="B255" s="45"/>
      <c r="C255" s="45"/>
      <c r="D255" s="45"/>
      <c r="E255" s="5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5" hidden="1" customHeight="1">
      <c r="A256" s="45"/>
      <c r="B256" s="45"/>
      <c r="C256" s="45"/>
      <c r="D256" s="45"/>
      <c r="E256" s="5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5" hidden="1" customHeight="1">
      <c r="A257" s="45"/>
      <c r="B257" s="45"/>
      <c r="C257" s="45"/>
      <c r="D257" s="45"/>
      <c r="E257" s="5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5" hidden="1" customHeight="1">
      <c r="A258" s="45"/>
      <c r="B258" s="45"/>
      <c r="C258" s="45"/>
      <c r="D258" s="45"/>
      <c r="E258" s="5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5" hidden="1" customHeight="1">
      <c r="A259" s="45"/>
      <c r="B259" s="45"/>
      <c r="C259" s="45"/>
      <c r="D259" s="45"/>
      <c r="E259" s="5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5" hidden="1" customHeight="1">
      <c r="A260" s="45"/>
      <c r="B260" s="45"/>
      <c r="C260" s="45"/>
      <c r="D260" s="45"/>
      <c r="E260" s="5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5" hidden="1" customHeight="1">
      <c r="A261" s="45"/>
      <c r="B261" s="45"/>
      <c r="C261" s="45"/>
      <c r="D261" s="45"/>
      <c r="E261" s="5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5" hidden="1" customHeight="1">
      <c r="A262" s="45"/>
      <c r="B262" s="45"/>
      <c r="C262" s="45"/>
      <c r="D262" s="45"/>
      <c r="E262" s="5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5" hidden="1" customHeight="1">
      <c r="A263" s="45"/>
      <c r="B263" s="45"/>
      <c r="C263" s="45"/>
      <c r="D263" s="45"/>
      <c r="E263" s="5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5" hidden="1" customHeight="1">
      <c r="A264" s="45"/>
      <c r="B264" s="45"/>
      <c r="C264" s="45"/>
      <c r="D264" s="45"/>
      <c r="E264" s="5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5" hidden="1" customHeight="1">
      <c r="A265" s="45"/>
      <c r="B265" s="45"/>
      <c r="C265" s="45"/>
      <c r="D265" s="45"/>
      <c r="E265" s="5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5" hidden="1" customHeight="1">
      <c r="A266" s="45"/>
      <c r="B266" s="45"/>
      <c r="C266" s="45"/>
      <c r="D266" s="45"/>
      <c r="E266" s="5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5" hidden="1" customHeight="1">
      <c r="A267" s="45"/>
      <c r="B267" s="45"/>
      <c r="C267" s="45"/>
      <c r="D267" s="45"/>
      <c r="E267" s="5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5" hidden="1" customHeight="1">
      <c r="A268" s="45"/>
      <c r="B268" s="45"/>
      <c r="C268" s="45"/>
      <c r="D268" s="45"/>
      <c r="E268" s="5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5" hidden="1" customHeight="1">
      <c r="A269" s="45"/>
      <c r="B269" s="45"/>
      <c r="C269" s="45"/>
      <c r="D269" s="45"/>
      <c r="E269" s="5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5" hidden="1" customHeight="1">
      <c r="A270" s="45"/>
      <c r="B270" s="45"/>
      <c r="C270" s="45"/>
      <c r="D270" s="45"/>
      <c r="E270" s="5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5" hidden="1" customHeight="1">
      <c r="A271" s="45"/>
      <c r="B271" s="45"/>
      <c r="C271" s="45"/>
      <c r="D271" s="45"/>
      <c r="E271" s="5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5" hidden="1" customHeight="1">
      <c r="A272" s="45"/>
      <c r="B272" s="45"/>
      <c r="C272" s="45"/>
      <c r="D272" s="45"/>
      <c r="E272" s="5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5" hidden="1" customHeight="1">
      <c r="A273" s="45"/>
      <c r="B273" s="45"/>
      <c r="C273" s="45"/>
      <c r="D273" s="45"/>
      <c r="E273" s="5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5" hidden="1" customHeight="1">
      <c r="A274" s="45"/>
      <c r="B274" s="45"/>
      <c r="C274" s="45"/>
      <c r="D274" s="45"/>
      <c r="E274" s="5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5" hidden="1" customHeight="1">
      <c r="A275" s="45"/>
      <c r="B275" s="45"/>
      <c r="C275" s="45"/>
      <c r="D275" s="45"/>
      <c r="E275" s="5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5" hidden="1" customHeight="1">
      <c r="A276" s="45"/>
      <c r="B276" s="45"/>
      <c r="C276" s="45"/>
      <c r="D276" s="45"/>
      <c r="E276" s="5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5" hidden="1" customHeight="1">
      <c r="A277" s="45"/>
      <c r="B277" s="45"/>
      <c r="C277" s="45"/>
      <c r="D277" s="45"/>
      <c r="E277" s="5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5" hidden="1" customHeight="1">
      <c r="A278" s="45"/>
      <c r="B278" s="45"/>
      <c r="C278" s="45"/>
      <c r="D278" s="45"/>
      <c r="E278" s="5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5" hidden="1" customHeight="1">
      <c r="A279" s="45"/>
      <c r="B279" s="45"/>
      <c r="C279" s="45"/>
      <c r="D279" s="45"/>
      <c r="E279" s="5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5" hidden="1" customHeight="1">
      <c r="A280" s="45"/>
      <c r="B280" s="45"/>
      <c r="C280" s="45"/>
      <c r="D280" s="45"/>
      <c r="E280" s="5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5" hidden="1" customHeight="1">
      <c r="A281" s="45"/>
      <c r="B281" s="45"/>
      <c r="C281" s="45"/>
      <c r="D281" s="45"/>
      <c r="E281" s="5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5" hidden="1" customHeight="1">
      <c r="A282" s="45"/>
      <c r="B282" s="45"/>
      <c r="C282" s="45"/>
      <c r="D282" s="45"/>
      <c r="E282" s="5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5" hidden="1" customHeight="1">
      <c r="A283" s="45"/>
      <c r="B283" s="45"/>
      <c r="C283" s="45"/>
      <c r="D283" s="45"/>
      <c r="E283" s="5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5" hidden="1" customHeight="1">
      <c r="A284" s="45"/>
      <c r="B284" s="45"/>
      <c r="C284" s="45"/>
      <c r="D284" s="45"/>
      <c r="E284" s="5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5" hidden="1" customHeight="1">
      <c r="A285" s="45"/>
      <c r="B285" s="45"/>
      <c r="C285" s="45"/>
      <c r="D285" s="45"/>
      <c r="E285" s="5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5" hidden="1" customHeight="1">
      <c r="A286" s="45"/>
      <c r="B286" s="45"/>
      <c r="C286" s="45"/>
      <c r="D286" s="45"/>
      <c r="E286" s="5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5" hidden="1" customHeight="1">
      <c r="A287" s="45"/>
      <c r="B287" s="45"/>
      <c r="C287" s="45"/>
      <c r="D287" s="45"/>
      <c r="E287" s="5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5" hidden="1" customHeight="1">
      <c r="A288" s="45"/>
      <c r="B288" s="45"/>
      <c r="C288" s="45"/>
      <c r="D288" s="45"/>
      <c r="E288" s="5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5" hidden="1" customHeight="1">
      <c r="A289" s="45"/>
      <c r="B289" s="45"/>
      <c r="C289" s="45"/>
      <c r="D289" s="45"/>
      <c r="E289" s="5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5" hidden="1" customHeight="1">
      <c r="A290" s="45"/>
      <c r="B290" s="45"/>
      <c r="C290" s="45"/>
      <c r="D290" s="45"/>
      <c r="E290" s="5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5" hidden="1" customHeight="1">
      <c r="A291" s="45"/>
      <c r="B291" s="45"/>
      <c r="C291" s="45"/>
      <c r="D291" s="45"/>
      <c r="E291" s="5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5" hidden="1" customHeight="1">
      <c r="A292" s="45"/>
      <c r="B292" s="45"/>
      <c r="C292" s="45"/>
      <c r="D292" s="45"/>
      <c r="E292" s="5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5" hidden="1" customHeight="1">
      <c r="A293" s="45"/>
      <c r="B293" s="45"/>
      <c r="C293" s="45"/>
      <c r="D293" s="45"/>
      <c r="E293" s="5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5" hidden="1" customHeight="1">
      <c r="A294" s="45"/>
      <c r="B294" s="45"/>
      <c r="C294" s="45"/>
      <c r="D294" s="45"/>
      <c r="E294" s="5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5" hidden="1" customHeight="1">
      <c r="A295" s="45"/>
      <c r="B295" s="45"/>
      <c r="C295" s="45"/>
      <c r="D295" s="45"/>
      <c r="E295" s="5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5" hidden="1" customHeight="1">
      <c r="A296" s="45"/>
      <c r="B296" s="45"/>
      <c r="C296" s="45"/>
      <c r="D296" s="45"/>
      <c r="E296" s="5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5" hidden="1" customHeight="1">
      <c r="A297" s="45"/>
      <c r="B297" s="45"/>
      <c r="C297" s="45"/>
      <c r="D297" s="45"/>
      <c r="E297" s="5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5" hidden="1" customHeight="1">
      <c r="A298" s="45"/>
      <c r="B298" s="45"/>
      <c r="C298" s="45"/>
      <c r="D298" s="45"/>
      <c r="E298" s="5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5" hidden="1" customHeight="1">
      <c r="A299" s="45"/>
      <c r="B299" s="45"/>
      <c r="C299" s="45"/>
      <c r="D299" s="45"/>
      <c r="E299" s="5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5" hidden="1" customHeight="1">
      <c r="A300" s="45"/>
      <c r="B300" s="45"/>
      <c r="C300" s="45"/>
      <c r="D300" s="45"/>
      <c r="E300" s="5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5" hidden="1" customHeight="1">
      <c r="A301" s="45"/>
      <c r="B301" s="45"/>
      <c r="C301" s="45"/>
      <c r="D301" s="45"/>
      <c r="E301" s="5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5" hidden="1" customHeight="1">
      <c r="A302" s="45"/>
      <c r="B302" s="45"/>
      <c r="C302" s="45"/>
      <c r="D302" s="45"/>
      <c r="E302" s="5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5" hidden="1" customHeight="1">
      <c r="A303" s="45"/>
      <c r="B303" s="45"/>
      <c r="C303" s="45"/>
      <c r="D303" s="45"/>
      <c r="E303" s="5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5" hidden="1" customHeight="1">
      <c r="A304" s="45"/>
      <c r="B304" s="45"/>
      <c r="C304" s="45"/>
      <c r="D304" s="45"/>
      <c r="E304" s="5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5" hidden="1" customHeight="1">
      <c r="A305" s="45"/>
      <c r="B305" s="45"/>
      <c r="C305" s="45"/>
      <c r="D305" s="45"/>
      <c r="E305" s="5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5" hidden="1" customHeight="1">
      <c r="A306" s="45"/>
      <c r="B306" s="45"/>
      <c r="C306" s="45"/>
      <c r="D306" s="45"/>
      <c r="E306" s="5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5" hidden="1" customHeight="1">
      <c r="A307" s="45"/>
      <c r="B307" s="45"/>
      <c r="C307" s="45"/>
      <c r="D307" s="45"/>
      <c r="E307" s="5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5" hidden="1" customHeight="1">
      <c r="A308" s="45"/>
      <c r="B308" s="45"/>
      <c r="C308" s="45"/>
      <c r="D308" s="45"/>
      <c r="E308" s="5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5" hidden="1" customHeight="1">
      <c r="A309" s="45"/>
      <c r="B309" s="45"/>
      <c r="C309" s="45"/>
      <c r="D309" s="45"/>
      <c r="E309" s="5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5" hidden="1" customHeight="1">
      <c r="A310" s="45"/>
      <c r="B310" s="45"/>
      <c r="C310" s="45"/>
      <c r="D310" s="45"/>
      <c r="E310" s="5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5" hidden="1" customHeight="1">
      <c r="A311" s="45"/>
      <c r="B311" s="45"/>
      <c r="C311" s="45"/>
      <c r="D311" s="45"/>
      <c r="E311" s="5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5" hidden="1" customHeight="1">
      <c r="A312" s="45"/>
      <c r="B312" s="45"/>
      <c r="C312" s="45"/>
      <c r="D312" s="45"/>
      <c r="E312" s="5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5" hidden="1" customHeight="1">
      <c r="A313" s="45"/>
      <c r="B313" s="45"/>
      <c r="C313" s="45"/>
      <c r="D313" s="45"/>
      <c r="E313" s="5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5" hidden="1" customHeight="1">
      <c r="A314" s="45"/>
      <c r="B314" s="45"/>
      <c r="C314" s="45"/>
      <c r="D314" s="45"/>
      <c r="E314" s="5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5" hidden="1" customHeight="1">
      <c r="A315" s="45"/>
      <c r="B315" s="45"/>
      <c r="C315" s="45"/>
      <c r="D315" s="45"/>
      <c r="E315" s="5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5" hidden="1" customHeight="1">
      <c r="A316" s="45"/>
      <c r="B316" s="45"/>
      <c r="C316" s="45"/>
      <c r="D316" s="45"/>
      <c r="E316" s="5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5" hidden="1" customHeight="1">
      <c r="A317" s="45"/>
      <c r="B317" s="45"/>
      <c r="C317" s="45"/>
      <c r="D317" s="45"/>
      <c r="E317" s="5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5" hidden="1" customHeight="1">
      <c r="A318" s="45"/>
      <c r="B318" s="45"/>
      <c r="C318" s="45"/>
      <c r="D318" s="45"/>
      <c r="E318" s="5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5" hidden="1" customHeight="1">
      <c r="A319" s="45"/>
      <c r="B319" s="45"/>
      <c r="C319" s="45"/>
      <c r="D319" s="45"/>
      <c r="E319" s="5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5" hidden="1" customHeight="1">
      <c r="A320" s="45"/>
      <c r="B320" s="45"/>
      <c r="C320" s="45"/>
      <c r="D320" s="45"/>
      <c r="E320" s="5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5" hidden="1" customHeight="1">
      <c r="A321" s="45"/>
      <c r="B321" s="45"/>
      <c r="C321" s="45"/>
      <c r="D321" s="45"/>
      <c r="E321" s="5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5" hidden="1" customHeight="1">
      <c r="A322" s="45"/>
      <c r="B322" s="45"/>
      <c r="C322" s="45"/>
      <c r="D322" s="45"/>
      <c r="E322" s="5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5" hidden="1" customHeight="1">
      <c r="A323" s="45"/>
      <c r="B323" s="45"/>
      <c r="C323" s="45"/>
      <c r="D323" s="45"/>
      <c r="E323" s="5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5" hidden="1" customHeight="1">
      <c r="A324" s="45"/>
      <c r="B324" s="45"/>
      <c r="C324" s="45"/>
      <c r="D324" s="45"/>
      <c r="E324" s="5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5" hidden="1" customHeight="1">
      <c r="A325" s="45"/>
      <c r="B325" s="45"/>
      <c r="C325" s="45"/>
      <c r="D325" s="45"/>
      <c r="E325" s="5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5" hidden="1" customHeight="1">
      <c r="A326" s="45"/>
      <c r="B326" s="45"/>
      <c r="C326" s="45"/>
      <c r="D326" s="45"/>
      <c r="E326" s="5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5" hidden="1" customHeight="1">
      <c r="A327" s="45"/>
      <c r="B327" s="45"/>
      <c r="C327" s="45"/>
      <c r="D327" s="45"/>
      <c r="E327" s="5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5" hidden="1" customHeight="1">
      <c r="A328" s="45"/>
      <c r="B328" s="45"/>
      <c r="C328" s="45"/>
      <c r="D328" s="45"/>
      <c r="E328" s="5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5" hidden="1" customHeight="1">
      <c r="A329" s="45"/>
      <c r="B329" s="45"/>
      <c r="C329" s="45"/>
      <c r="D329" s="45"/>
      <c r="E329" s="5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5" hidden="1" customHeight="1">
      <c r="A330" s="45"/>
      <c r="B330" s="45"/>
      <c r="C330" s="45"/>
      <c r="D330" s="45"/>
      <c r="E330" s="5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5" hidden="1" customHeight="1">
      <c r="A331" s="45"/>
      <c r="B331" s="45"/>
      <c r="C331" s="45"/>
      <c r="D331" s="45"/>
      <c r="E331" s="5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5" hidden="1" customHeight="1">
      <c r="A332" s="45"/>
      <c r="B332" s="45"/>
      <c r="C332" s="45"/>
      <c r="D332" s="45"/>
      <c r="E332" s="5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5" hidden="1" customHeight="1">
      <c r="A333" s="45"/>
      <c r="B333" s="45"/>
      <c r="C333" s="45"/>
      <c r="D333" s="45"/>
      <c r="E333" s="5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5" hidden="1" customHeight="1">
      <c r="A334" s="45"/>
      <c r="B334" s="45"/>
      <c r="C334" s="45"/>
      <c r="D334" s="45"/>
      <c r="E334" s="5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5" hidden="1" customHeight="1">
      <c r="A335" s="45"/>
      <c r="B335" s="45"/>
      <c r="C335" s="45"/>
      <c r="D335" s="45"/>
      <c r="E335" s="5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5" hidden="1" customHeight="1">
      <c r="A336" s="45"/>
      <c r="B336" s="45"/>
      <c r="C336" s="45"/>
      <c r="D336" s="45"/>
      <c r="E336" s="5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5" hidden="1" customHeight="1">
      <c r="A337" s="45"/>
      <c r="B337" s="45"/>
      <c r="C337" s="45"/>
      <c r="D337" s="45"/>
      <c r="E337" s="5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5" hidden="1" customHeight="1">
      <c r="A338" s="45"/>
      <c r="B338" s="45"/>
      <c r="C338" s="45"/>
      <c r="D338" s="45"/>
      <c r="E338" s="5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5" hidden="1" customHeight="1">
      <c r="A339" s="45"/>
      <c r="B339" s="45"/>
      <c r="C339" s="45"/>
      <c r="D339" s="45"/>
      <c r="E339" s="5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5" hidden="1" customHeight="1">
      <c r="A340" s="45"/>
      <c r="B340" s="45"/>
      <c r="C340" s="45"/>
      <c r="D340" s="45"/>
      <c r="E340" s="5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5" hidden="1" customHeight="1">
      <c r="A341" s="45"/>
      <c r="B341" s="45"/>
      <c r="C341" s="45"/>
      <c r="D341" s="45"/>
      <c r="E341" s="5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5" hidden="1" customHeight="1">
      <c r="A342" s="45"/>
      <c r="B342" s="45"/>
      <c r="C342" s="45"/>
      <c r="D342" s="45"/>
      <c r="E342" s="5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5" hidden="1" customHeight="1">
      <c r="A343" s="45"/>
      <c r="B343" s="45"/>
      <c r="C343" s="45"/>
      <c r="D343" s="45"/>
      <c r="E343" s="5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5" hidden="1" customHeight="1">
      <c r="A344" s="45"/>
      <c r="B344" s="45"/>
      <c r="C344" s="45"/>
      <c r="D344" s="45"/>
      <c r="E344" s="5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5" hidden="1" customHeight="1">
      <c r="A345" s="45"/>
      <c r="B345" s="45"/>
      <c r="C345" s="45"/>
      <c r="D345" s="45"/>
      <c r="E345" s="5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5" hidden="1" customHeight="1">
      <c r="A346" s="45"/>
      <c r="B346" s="45"/>
      <c r="C346" s="45"/>
      <c r="D346" s="45"/>
      <c r="E346" s="5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5" hidden="1" customHeight="1">
      <c r="A347" s="45"/>
      <c r="B347" s="45"/>
      <c r="C347" s="45"/>
      <c r="D347" s="45"/>
      <c r="E347" s="5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5" hidden="1" customHeight="1">
      <c r="A348" s="45"/>
      <c r="B348" s="45"/>
      <c r="C348" s="45"/>
      <c r="D348" s="45"/>
      <c r="E348" s="5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5" hidden="1" customHeight="1">
      <c r="A349" s="45"/>
      <c r="B349" s="45"/>
      <c r="C349" s="45"/>
      <c r="D349" s="45"/>
      <c r="E349" s="5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5" hidden="1" customHeight="1">
      <c r="A350" s="45"/>
      <c r="B350" s="45"/>
      <c r="C350" s="45"/>
      <c r="D350" s="45"/>
      <c r="E350" s="5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5" hidden="1" customHeight="1">
      <c r="A351" s="45"/>
      <c r="B351" s="45"/>
      <c r="C351" s="45"/>
      <c r="D351" s="45"/>
      <c r="E351" s="5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5" hidden="1" customHeight="1">
      <c r="A352" s="45"/>
      <c r="B352" s="45"/>
      <c r="C352" s="45"/>
      <c r="D352" s="45"/>
      <c r="E352" s="5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5" hidden="1" customHeight="1">
      <c r="A353" s="45"/>
      <c r="B353" s="45"/>
      <c r="C353" s="45"/>
      <c r="D353" s="45"/>
      <c r="E353" s="5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5" hidden="1" customHeight="1">
      <c r="A354" s="45"/>
      <c r="B354" s="45"/>
      <c r="C354" s="45"/>
      <c r="D354" s="45"/>
      <c r="E354" s="5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5" hidden="1" customHeight="1">
      <c r="A355" s="45"/>
      <c r="B355" s="45"/>
      <c r="C355" s="45"/>
      <c r="D355" s="45"/>
      <c r="E355" s="5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5" hidden="1" customHeight="1">
      <c r="A356" s="45"/>
      <c r="B356" s="45"/>
      <c r="C356" s="45"/>
      <c r="D356" s="45"/>
      <c r="E356" s="5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5" hidden="1" customHeight="1">
      <c r="A357" s="45"/>
      <c r="B357" s="45"/>
      <c r="C357" s="45"/>
      <c r="D357" s="45"/>
      <c r="E357" s="5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5" hidden="1" customHeight="1">
      <c r="A358" s="45"/>
      <c r="B358" s="45"/>
      <c r="C358" s="45"/>
      <c r="D358" s="45"/>
      <c r="E358" s="5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5" hidden="1" customHeight="1">
      <c r="A359" s="45"/>
      <c r="B359" s="45"/>
      <c r="C359" s="45"/>
      <c r="D359" s="45"/>
      <c r="E359" s="5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5" hidden="1" customHeight="1">
      <c r="A360" s="45"/>
      <c r="B360" s="45"/>
      <c r="C360" s="45"/>
      <c r="D360" s="45"/>
      <c r="E360" s="5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5" hidden="1" customHeight="1">
      <c r="A361" s="45"/>
      <c r="B361" s="45"/>
      <c r="C361" s="45"/>
      <c r="D361" s="45"/>
      <c r="E361" s="5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5" hidden="1" customHeight="1">
      <c r="A362" s="45"/>
      <c r="B362" s="45"/>
      <c r="C362" s="45"/>
      <c r="D362" s="45"/>
      <c r="E362" s="5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5" hidden="1" customHeight="1">
      <c r="A363" s="45"/>
      <c r="B363" s="45"/>
      <c r="C363" s="45"/>
      <c r="D363" s="45"/>
      <c r="E363" s="5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5" hidden="1" customHeight="1">
      <c r="A364" s="45"/>
      <c r="B364" s="45"/>
      <c r="C364" s="45"/>
      <c r="D364" s="45"/>
      <c r="E364" s="5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5" hidden="1" customHeight="1">
      <c r="A365" s="45"/>
      <c r="B365" s="45"/>
      <c r="C365" s="45"/>
      <c r="D365" s="45"/>
      <c r="E365" s="5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5" hidden="1" customHeight="1">
      <c r="A366" s="45"/>
      <c r="B366" s="45"/>
      <c r="C366" s="45"/>
      <c r="D366" s="45"/>
      <c r="E366" s="5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5" hidden="1" customHeight="1">
      <c r="A367" s="45"/>
      <c r="B367" s="45"/>
      <c r="C367" s="45"/>
      <c r="D367" s="45"/>
      <c r="E367" s="5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5" hidden="1" customHeight="1">
      <c r="A368" s="45"/>
      <c r="B368" s="45"/>
      <c r="C368" s="45"/>
      <c r="D368" s="45"/>
      <c r="E368" s="5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5" hidden="1" customHeight="1">
      <c r="A369" s="45"/>
      <c r="B369" s="45"/>
      <c r="C369" s="45"/>
      <c r="D369" s="45"/>
      <c r="E369" s="5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5" hidden="1" customHeight="1">
      <c r="A370" s="45"/>
      <c r="B370" s="45"/>
      <c r="C370" s="45"/>
      <c r="D370" s="45"/>
      <c r="E370" s="5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5" hidden="1" customHeight="1">
      <c r="A371" s="45"/>
      <c r="B371" s="45"/>
      <c r="C371" s="45"/>
      <c r="D371" s="45"/>
      <c r="E371" s="5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5" hidden="1" customHeight="1">
      <c r="A372" s="45"/>
      <c r="B372" s="45"/>
      <c r="C372" s="45"/>
      <c r="D372" s="45"/>
      <c r="E372" s="5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5" hidden="1" customHeight="1">
      <c r="A373" s="45"/>
      <c r="B373" s="45"/>
      <c r="C373" s="45"/>
      <c r="D373" s="45"/>
      <c r="E373" s="5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5" hidden="1" customHeight="1">
      <c r="A374" s="45"/>
      <c r="B374" s="45"/>
      <c r="C374" s="45"/>
      <c r="D374" s="45"/>
      <c r="E374" s="5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5" hidden="1" customHeight="1">
      <c r="A375" s="45"/>
      <c r="B375" s="45"/>
      <c r="C375" s="45"/>
      <c r="D375" s="45"/>
      <c r="E375" s="5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5" hidden="1" customHeight="1">
      <c r="A376" s="45"/>
      <c r="B376" s="45"/>
      <c r="C376" s="45"/>
      <c r="D376" s="45"/>
      <c r="E376" s="5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5" hidden="1" customHeight="1">
      <c r="A377" s="45"/>
      <c r="B377" s="45"/>
      <c r="C377" s="45"/>
      <c r="D377" s="45"/>
      <c r="E377" s="5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5" hidden="1" customHeight="1">
      <c r="A378" s="45"/>
      <c r="B378" s="45"/>
      <c r="C378" s="45"/>
      <c r="D378" s="45"/>
      <c r="E378" s="5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5" hidden="1" customHeight="1">
      <c r="A379" s="45"/>
      <c r="B379" s="45"/>
      <c r="C379" s="45"/>
      <c r="D379" s="45"/>
      <c r="E379" s="5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5" hidden="1" customHeight="1">
      <c r="A380" s="45"/>
      <c r="B380" s="45"/>
      <c r="C380" s="45"/>
      <c r="D380" s="45"/>
      <c r="E380" s="5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5" hidden="1" customHeight="1">
      <c r="A381" s="45"/>
      <c r="B381" s="45"/>
      <c r="C381" s="45"/>
      <c r="D381" s="45"/>
      <c r="E381" s="5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5" hidden="1" customHeight="1">
      <c r="A382" s="45"/>
      <c r="B382" s="45"/>
      <c r="C382" s="45"/>
      <c r="D382" s="45"/>
      <c r="E382" s="5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5" hidden="1" customHeight="1">
      <c r="A383" s="45"/>
      <c r="B383" s="45"/>
      <c r="C383" s="45"/>
      <c r="D383" s="45"/>
      <c r="E383" s="5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5" hidden="1" customHeight="1">
      <c r="A384" s="45"/>
      <c r="B384" s="45"/>
      <c r="C384" s="45"/>
      <c r="D384" s="45"/>
      <c r="E384" s="5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5" hidden="1" customHeight="1">
      <c r="A385" s="45"/>
      <c r="B385" s="45"/>
      <c r="C385" s="45"/>
      <c r="D385" s="45"/>
      <c r="E385" s="5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5" hidden="1" customHeight="1">
      <c r="A386" s="45"/>
      <c r="B386" s="45"/>
      <c r="C386" s="45"/>
      <c r="D386" s="45"/>
      <c r="E386" s="5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5" hidden="1" customHeight="1">
      <c r="A387" s="45"/>
      <c r="B387" s="45"/>
      <c r="C387" s="45"/>
      <c r="D387" s="45"/>
      <c r="E387" s="5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5" hidden="1" customHeight="1">
      <c r="A388" s="45"/>
      <c r="B388" s="45"/>
      <c r="C388" s="45"/>
      <c r="D388" s="45"/>
      <c r="E388" s="5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5" hidden="1" customHeight="1">
      <c r="A389" s="45"/>
      <c r="B389" s="45"/>
      <c r="C389" s="45"/>
      <c r="D389" s="45"/>
      <c r="E389" s="5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5" hidden="1" customHeight="1">
      <c r="A390" s="45"/>
      <c r="B390" s="45"/>
      <c r="C390" s="45"/>
      <c r="D390" s="45"/>
      <c r="E390" s="5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5" hidden="1" customHeight="1">
      <c r="A391" s="45"/>
      <c r="B391" s="45"/>
      <c r="C391" s="45"/>
      <c r="D391" s="45"/>
      <c r="E391" s="5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5" hidden="1" customHeight="1">
      <c r="A392" s="45"/>
      <c r="B392" s="45"/>
      <c r="C392" s="45"/>
      <c r="D392" s="45"/>
      <c r="E392" s="5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5" hidden="1" customHeight="1">
      <c r="A393" s="45"/>
      <c r="B393" s="45"/>
      <c r="C393" s="45"/>
      <c r="D393" s="45"/>
      <c r="E393" s="5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5" hidden="1" customHeight="1">
      <c r="A394" s="45"/>
      <c r="B394" s="45"/>
      <c r="C394" s="45"/>
      <c r="D394" s="45"/>
      <c r="E394" s="5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5" hidden="1" customHeight="1">
      <c r="A395" s="45"/>
      <c r="B395" s="45"/>
      <c r="C395" s="45"/>
      <c r="D395" s="45"/>
      <c r="E395" s="5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5" hidden="1" customHeight="1">
      <c r="A396" s="45"/>
      <c r="B396" s="45"/>
      <c r="C396" s="45"/>
      <c r="D396" s="45"/>
      <c r="E396" s="5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5" hidden="1" customHeight="1">
      <c r="A397" s="45"/>
      <c r="B397" s="45"/>
      <c r="C397" s="45"/>
      <c r="D397" s="45"/>
      <c r="E397" s="5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5" hidden="1" customHeight="1">
      <c r="A398" s="45"/>
      <c r="B398" s="45"/>
      <c r="C398" s="45"/>
      <c r="D398" s="45"/>
      <c r="E398" s="5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5" hidden="1" customHeight="1">
      <c r="A399" s="45"/>
      <c r="B399" s="45"/>
      <c r="C399" s="45"/>
      <c r="D399" s="45"/>
      <c r="E399" s="5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5" hidden="1" customHeight="1">
      <c r="A400" s="45"/>
      <c r="B400" s="45"/>
      <c r="C400" s="45"/>
      <c r="D400" s="45"/>
      <c r="E400" s="5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5" hidden="1" customHeight="1">
      <c r="A401" s="45"/>
      <c r="B401" s="45"/>
      <c r="C401" s="45"/>
      <c r="D401" s="45"/>
      <c r="E401" s="5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5" hidden="1" customHeight="1">
      <c r="A402" s="45"/>
      <c r="B402" s="45"/>
      <c r="C402" s="45"/>
      <c r="D402" s="45"/>
      <c r="E402" s="5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5" hidden="1" customHeight="1">
      <c r="A403" s="45"/>
      <c r="B403" s="45"/>
      <c r="C403" s="45"/>
      <c r="D403" s="45"/>
      <c r="E403" s="5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5" hidden="1" customHeight="1">
      <c r="A404" s="45"/>
      <c r="B404" s="45"/>
      <c r="C404" s="45"/>
      <c r="D404" s="45"/>
      <c r="E404" s="5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5" hidden="1" customHeight="1">
      <c r="A405" s="45"/>
      <c r="B405" s="45"/>
      <c r="C405" s="45"/>
      <c r="D405" s="45"/>
      <c r="E405" s="5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5" hidden="1" customHeight="1">
      <c r="A406" s="45"/>
      <c r="B406" s="45"/>
      <c r="C406" s="45"/>
      <c r="D406" s="45"/>
      <c r="E406" s="5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5" hidden="1" customHeight="1">
      <c r="A407" s="45"/>
      <c r="B407" s="45"/>
      <c r="C407" s="45"/>
      <c r="D407" s="45"/>
      <c r="E407" s="5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5" hidden="1" customHeight="1">
      <c r="A408" s="45"/>
      <c r="B408" s="45"/>
      <c r="C408" s="45"/>
      <c r="D408" s="45"/>
      <c r="E408" s="5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5" hidden="1" customHeight="1">
      <c r="A409" s="45"/>
      <c r="B409" s="45"/>
      <c r="C409" s="45"/>
      <c r="D409" s="45"/>
      <c r="E409" s="5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5" hidden="1" customHeight="1">
      <c r="A410" s="45"/>
      <c r="B410" s="45"/>
      <c r="C410" s="45"/>
      <c r="D410" s="45"/>
      <c r="E410" s="5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5" hidden="1" customHeight="1">
      <c r="A411" s="45"/>
      <c r="B411" s="45"/>
      <c r="C411" s="45"/>
      <c r="D411" s="45"/>
      <c r="E411" s="5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5" hidden="1" customHeight="1">
      <c r="A412" s="45"/>
      <c r="B412" s="45"/>
      <c r="C412" s="45"/>
      <c r="D412" s="45"/>
      <c r="E412" s="5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5" hidden="1" customHeight="1">
      <c r="A413" s="45"/>
      <c r="B413" s="45"/>
      <c r="C413" s="45"/>
      <c r="D413" s="45"/>
      <c r="E413" s="5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5" hidden="1" customHeight="1">
      <c r="A414" s="45"/>
      <c r="B414" s="45"/>
      <c r="C414" s="45"/>
      <c r="D414" s="45"/>
      <c r="E414" s="5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5" hidden="1" customHeight="1">
      <c r="A415" s="45"/>
      <c r="B415" s="45"/>
      <c r="C415" s="45"/>
      <c r="D415" s="45"/>
      <c r="E415" s="5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5" hidden="1" customHeight="1">
      <c r="A416" s="45"/>
      <c r="B416" s="45"/>
      <c r="C416" s="45"/>
      <c r="D416" s="45"/>
      <c r="E416" s="5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5" hidden="1" customHeight="1">
      <c r="A417" s="45"/>
      <c r="B417" s="45"/>
      <c r="C417" s="45"/>
      <c r="D417" s="45"/>
      <c r="E417" s="5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5" hidden="1" customHeight="1">
      <c r="A418" s="45"/>
      <c r="B418" s="45"/>
      <c r="C418" s="45"/>
      <c r="D418" s="45"/>
      <c r="E418" s="5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5" hidden="1" customHeight="1">
      <c r="A419" s="45"/>
      <c r="B419" s="45"/>
      <c r="C419" s="45"/>
      <c r="D419" s="45"/>
      <c r="E419" s="5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5" hidden="1" customHeight="1">
      <c r="A420" s="45"/>
      <c r="B420" s="45"/>
      <c r="C420" s="45"/>
      <c r="D420" s="45"/>
      <c r="E420" s="5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5" hidden="1" customHeight="1">
      <c r="A421" s="45"/>
      <c r="B421" s="45"/>
      <c r="C421" s="45"/>
      <c r="D421" s="45"/>
      <c r="E421" s="5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5" hidden="1" customHeight="1">
      <c r="A422" s="45"/>
      <c r="B422" s="45"/>
      <c r="C422" s="45"/>
      <c r="D422" s="45"/>
      <c r="E422" s="5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5" hidden="1" customHeight="1">
      <c r="A423" s="45"/>
      <c r="B423" s="45"/>
      <c r="C423" s="45"/>
      <c r="D423" s="45"/>
      <c r="E423" s="5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5" hidden="1" customHeight="1">
      <c r="A424" s="45"/>
      <c r="B424" s="45"/>
      <c r="C424" s="45"/>
      <c r="D424" s="45"/>
      <c r="E424" s="5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5" hidden="1" customHeight="1">
      <c r="A425" s="45"/>
      <c r="B425" s="45"/>
      <c r="C425" s="45"/>
      <c r="D425" s="45"/>
      <c r="E425" s="5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5" hidden="1" customHeight="1">
      <c r="A426" s="45"/>
      <c r="B426" s="45"/>
      <c r="C426" s="45"/>
      <c r="D426" s="45"/>
      <c r="E426" s="5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5" hidden="1" customHeight="1">
      <c r="A427" s="45"/>
      <c r="B427" s="45"/>
      <c r="C427" s="45"/>
      <c r="D427" s="45"/>
      <c r="E427" s="5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5" hidden="1" customHeight="1">
      <c r="A428" s="45"/>
      <c r="B428" s="45"/>
      <c r="C428" s="45"/>
      <c r="D428" s="45"/>
      <c r="E428" s="5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5" hidden="1" customHeight="1">
      <c r="A429" s="45"/>
      <c r="B429" s="45"/>
      <c r="C429" s="45"/>
      <c r="D429" s="45"/>
      <c r="E429" s="5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5" hidden="1" customHeight="1">
      <c r="A430" s="45"/>
      <c r="B430" s="45"/>
      <c r="C430" s="45"/>
      <c r="D430" s="45"/>
      <c r="E430" s="5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5" hidden="1" customHeight="1">
      <c r="A431" s="45"/>
      <c r="B431" s="45"/>
      <c r="C431" s="45"/>
      <c r="D431" s="45"/>
      <c r="E431" s="5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5" hidden="1" customHeight="1">
      <c r="A432" s="45"/>
      <c r="B432" s="45"/>
      <c r="C432" s="45"/>
      <c r="D432" s="45"/>
      <c r="E432" s="5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5" hidden="1" customHeight="1">
      <c r="A433" s="45"/>
      <c r="B433" s="45"/>
      <c r="C433" s="45"/>
      <c r="D433" s="45"/>
      <c r="E433" s="5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5" hidden="1" customHeight="1">
      <c r="A434" s="45"/>
      <c r="B434" s="45"/>
      <c r="C434" s="45"/>
      <c r="D434" s="45"/>
      <c r="E434" s="5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5" hidden="1" customHeight="1">
      <c r="A435" s="45"/>
      <c r="B435" s="45"/>
      <c r="C435" s="45"/>
      <c r="D435" s="45"/>
      <c r="E435" s="5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5" hidden="1" customHeight="1">
      <c r="A436" s="45"/>
      <c r="B436" s="45"/>
      <c r="C436" s="45"/>
      <c r="D436" s="45"/>
      <c r="E436" s="5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5" hidden="1" customHeight="1">
      <c r="A437" s="45"/>
      <c r="B437" s="45"/>
      <c r="C437" s="45"/>
      <c r="D437" s="45"/>
      <c r="E437" s="5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5" hidden="1" customHeight="1">
      <c r="A438" s="45"/>
      <c r="B438" s="45"/>
      <c r="C438" s="45"/>
      <c r="D438" s="45"/>
      <c r="E438" s="5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5" hidden="1" customHeight="1">
      <c r="A439" s="45"/>
      <c r="B439" s="45"/>
      <c r="C439" s="45"/>
      <c r="D439" s="45"/>
      <c r="E439" s="5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5" hidden="1" customHeight="1">
      <c r="A440" s="45"/>
      <c r="B440" s="45"/>
      <c r="C440" s="45"/>
      <c r="D440" s="45"/>
      <c r="E440" s="5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5" hidden="1" customHeight="1">
      <c r="A441" s="45"/>
      <c r="B441" s="45"/>
      <c r="C441" s="45"/>
      <c r="D441" s="45"/>
      <c r="E441" s="5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5" hidden="1" customHeight="1">
      <c r="A442" s="45"/>
      <c r="B442" s="45"/>
      <c r="C442" s="45"/>
      <c r="D442" s="45"/>
      <c r="E442" s="5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5" hidden="1" customHeight="1">
      <c r="A443" s="45"/>
      <c r="B443" s="45"/>
      <c r="C443" s="45"/>
      <c r="D443" s="45"/>
      <c r="E443" s="5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5" hidden="1" customHeight="1">
      <c r="A444" s="45"/>
      <c r="B444" s="45"/>
      <c r="C444" s="45"/>
      <c r="D444" s="45"/>
      <c r="E444" s="5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5" hidden="1" customHeight="1">
      <c r="A445" s="45"/>
      <c r="B445" s="45"/>
      <c r="C445" s="45"/>
      <c r="D445" s="45"/>
      <c r="E445" s="5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5" hidden="1" customHeight="1">
      <c r="A446" s="45"/>
      <c r="B446" s="45"/>
      <c r="C446" s="45"/>
      <c r="D446" s="45"/>
      <c r="E446" s="5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5" hidden="1" customHeight="1">
      <c r="A447" s="45"/>
      <c r="B447" s="45"/>
      <c r="C447" s="45"/>
      <c r="D447" s="45"/>
      <c r="E447" s="5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5" hidden="1" customHeight="1">
      <c r="A448" s="45"/>
      <c r="B448" s="45"/>
      <c r="C448" s="45"/>
      <c r="D448" s="45"/>
      <c r="E448" s="5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5" hidden="1" customHeight="1">
      <c r="A449" s="45"/>
      <c r="B449" s="45"/>
      <c r="C449" s="45"/>
      <c r="D449" s="45"/>
      <c r="E449" s="5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5" hidden="1" customHeight="1">
      <c r="A450" s="45"/>
      <c r="B450" s="45"/>
      <c r="C450" s="45"/>
      <c r="D450" s="45"/>
      <c r="E450" s="5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5" hidden="1" customHeight="1">
      <c r="A451" s="45"/>
      <c r="B451" s="45"/>
      <c r="C451" s="45"/>
      <c r="D451" s="45"/>
      <c r="E451" s="5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5" hidden="1" customHeight="1">
      <c r="A452" s="45"/>
      <c r="B452" s="45"/>
      <c r="C452" s="45"/>
      <c r="D452" s="45"/>
      <c r="E452" s="5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5" hidden="1" customHeight="1">
      <c r="A453" s="45"/>
      <c r="B453" s="45"/>
      <c r="C453" s="45"/>
      <c r="D453" s="45"/>
      <c r="E453" s="5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5" hidden="1" customHeight="1">
      <c r="A454" s="45"/>
      <c r="B454" s="45"/>
      <c r="C454" s="45"/>
      <c r="D454" s="45"/>
      <c r="E454" s="5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5" hidden="1" customHeight="1">
      <c r="A455" s="45"/>
      <c r="B455" s="45"/>
      <c r="C455" s="45"/>
      <c r="D455" s="45"/>
      <c r="E455" s="5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5" hidden="1" customHeight="1">
      <c r="A456" s="45"/>
      <c r="B456" s="45"/>
      <c r="C456" s="45"/>
      <c r="D456" s="45"/>
      <c r="E456" s="5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5" hidden="1" customHeight="1">
      <c r="A457" s="45"/>
      <c r="B457" s="45"/>
      <c r="C457" s="45"/>
      <c r="D457" s="45"/>
      <c r="E457" s="5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5" hidden="1" customHeight="1">
      <c r="A458" s="45"/>
      <c r="B458" s="45"/>
      <c r="C458" s="45"/>
      <c r="D458" s="45"/>
      <c r="E458" s="5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5" hidden="1" customHeight="1">
      <c r="A459" s="45"/>
      <c r="B459" s="45"/>
      <c r="C459" s="45"/>
      <c r="D459" s="45"/>
      <c r="E459" s="5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5" hidden="1" customHeight="1">
      <c r="A460" s="45"/>
      <c r="B460" s="45"/>
      <c r="C460" s="45"/>
      <c r="D460" s="45"/>
      <c r="E460" s="5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5" hidden="1" customHeight="1">
      <c r="A461" s="45"/>
      <c r="B461" s="45"/>
      <c r="C461" s="45"/>
      <c r="D461" s="45"/>
      <c r="E461" s="5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5" hidden="1" customHeight="1">
      <c r="A462" s="45"/>
      <c r="B462" s="45"/>
      <c r="C462" s="45"/>
      <c r="D462" s="45"/>
      <c r="E462" s="5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5" hidden="1" customHeight="1">
      <c r="A463" s="45"/>
      <c r="B463" s="45"/>
      <c r="C463" s="45"/>
      <c r="D463" s="45"/>
      <c r="E463" s="5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5" hidden="1" customHeight="1">
      <c r="A464" s="45"/>
      <c r="B464" s="45"/>
      <c r="C464" s="45"/>
      <c r="D464" s="45"/>
      <c r="E464" s="5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5" hidden="1" customHeight="1">
      <c r="A465" s="45"/>
      <c r="B465" s="45"/>
      <c r="C465" s="45"/>
      <c r="D465" s="45"/>
      <c r="E465" s="5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5" hidden="1" customHeight="1">
      <c r="A466" s="45"/>
      <c r="B466" s="45"/>
      <c r="C466" s="45"/>
      <c r="D466" s="45"/>
      <c r="E466" s="5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5" hidden="1" customHeight="1">
      <c r="A467" s="45"/>
      <c r="B467" s="45"/>
      <c r="C467" s="45"/>
      <c r="D467" s="45"/>
      <c r="E467" s="5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5" hidden="1" customHeight="1">
      <c r="A468" s="45"/>
      <c r="B468" s="45"/>
      <c r="C468" s="45"/>
      <c r="D468" s="45"/>
      <c r="E468" s="5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5" hidden="1" customHeight="1">
      <c r="A469" s="45"/>
      <c r="B469" s="45"/>
      <c r="C469" s="45"/>
      <c r="D469" s="45"/>
      <c r="E469" s="5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5" hidden="1" customHeight="1">
      <c r="A470" s="45"/>
      <c r="B470" s="45"/>
      <c r="C470" s="45"/>
      <c r="D470" s="45"/>
      <c r="E470" s="5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5" hidden="1" customHeight="1">
      <c r="A471" s="45"/>
      <c r="B471" s="45"/>
      <c r="C471" s="45"/>
      <c r="D471" s="45"/>
      <c r="E471" s="5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5" hidden="1" customHeight="1">
      <c r="A472" s="45"/>
      <c r="B472" s="45"/>
      <c r="C472" s="45"/>
      <c r="D472" s="45"/>
      <c r="E472" s="5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5" hidden="1" customHeight="1">
      <c r="A473" s="45"/>
      <c r="B473" s="45"/>
      <c r="C473" s="45"/>
      <c r="D473" s="45"/>
      <c r="E473" s="5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5" hidden="1" customHeight="1">
      <c r="A474" s="45"/>
      <c r="B474" s="45"/>
      <c r="C474" s="45"/>
      <c r="D474" s="45"/>
      <c r="E474" s="5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5" hidden="1" customHeight="1">
      <c r="A475" s="45"/>
      <c r="B475" s="45"/>
      <c r="C475" s="45"/>
      <c r="D475" s="45"/>
      <c r="E475" s="5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5" hidden="1" customHeight="1">
      <c r="A476" s="45"/>
      <c r="B476" s="45"/>
      <c r="C476" s="45"/>
      <c r="D476" s="45"/>
      <c r="E476" s="5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5" hidden="1" customHeight="1">
      <c r="A477" s="45"/>
      <c r="B477" s="45"/>
      <c r="C477" s="45"/>
      <c r="D477" s="45"/>
      <c r="E477" s="5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5" hidden="1" customHeight="1">
      <c r="A478" s="45"/>
      <c r="B478" s="45"/>
      <c r="C478" s="45"/>
      <c r="D478" s="45"/>
      <c r="E478" s="5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5" hidden="1" customHeight="1">
      <c r="A479" s="45"/>
      <c r="B479" s="45"/>
      <c r="C479" s="45"/>
      <c r="D479" s="45"/>
      <c r="E479" s="5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5" hidden="1" customHeight="1">
      <c r="A480" s="45"/>
      <c r="B480" s="45"/>
      <c r="C480" s="45"/>
      <c r="D480" s="45"/>
      <c r="E480" s="5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5" hidden="1" customHeight="1">
      <c r="A481" s="45"/>
      <c r="B481" s="45"/>
      <c r="C481" s="45"/>
      <c r="D481" s="45"/>
      <c r="E481" s="5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5" hidden="1" customHeight="1">
      <c r="A482" s="45"/>
      <c r="B482" s="45"/>
      <c r="C482" s="45"/>
      <c r="D482" s="45"/>
      <c r="E482" s="5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5" hidden="1" customHeight="1">
      <c r="A483" s="45"/>
      <c r="B483" s="45"/>
      <c r="C483" s="45"/>
      <c r="D483" s="45"/>
      <c r="E483" s="5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5" hidden="1" customHeight="1">
      <c r="A484" s="45"/>
      <c r="B484" s="45"/>
      <c r="C484" s="45"/>
      <c r="D484" s="45"/>
      <c r="E484" s="5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5" hidden="1" customHeight="1">
      <c r="A485" s="45"/>
      <c r="B485" s="45"/>
      <c r="C485" s="45"/>
      <c r="D485" s="45"/>
      <c r="E485" s="5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5" hidden="1" customHeight="1">
      <c r="A486" s="45"/>
      <c r="B486" s="45"/>
      <c r="C486" s="45"/>
      <c r="D486" s="45"/>
      <c r="E486" s="5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5" hidden="1" customHeight="1">
      <c r="A487" s="45"/>
      <c r="B487" s="45"/>
      <c r="C487" s="45"/>
      <c r="D487" s="45"/>
      <c r="E487" s="5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5" hidden="1" customHeight="1">
      <c r="A488" s="45"/>
      <c r="B488" s="45"/>
      <c r="C488" s="45"/>
      <c r="D488" s="45"/>
      <c r="E488" s="5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5" hidden="1" customHeight="1">
      <c r="A489" s="45"/>
      <c r="B489" s="45"/>
      <c r="C489" s="45"/>
      <c r="D489" s="45"/>
      <c r="E489" s="5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5" hidden="1" customHeight="1">
      <c r="A490" s="45"/>
      <c r="B490" s="45"/>
      <c r="C490" s="45"/>
      <c r="D490" s="45"/>
      <c r="E490" s="5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5" hidden="1" customHeight="1">
      <c r="A491" s="45"/>
      <c r="B491" s="45"/>
      <c r="C491" s="45"/>
      <c r="D491" s="45"/>
      <c r="E491" s="5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5" hidden="1" customHeight="1">
      <c r="A492" s="45"/>
      <c r="B492" s="45"/>
      <c r="C492" s="45"/>
      <c r="D492" s="45"/>
      <c r="E492" s="5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5" hidden="1" customHeight="1">
      <c r="A493" s="45"/>
      <c r="B493" s="45"/>
      <c r="C493" s="45"/>
      <c r="D493" s="45"/>
      <c r="E493" s="5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5" hidden="1" customHeight="1">
      <c r="A494" s="45"/>
      <c r="B494" s="45"/>
      <c r="C494" s="45"/>
      <c r="D494" s="45"/>
      <c r="E494" s="5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5" hidden="1" customHeight="1">
      <c r="A495" s="45"/>
      <c r="B495" s="45"/>
      <c r="C495" s="45"/>
      <c r="D495" s="45"/>
      <c r="E495" s="5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5" hidden="1" customHeight="1">
      <c r="A496" s="45"/>
      <c r="B496" s="45"/>
      <c r="C496" s="45"/>
      <c r="D496" s="45"/>
      <c r="E496" s="5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5" hidden="1" customHeight="1">
      <c r="A497" s="45"/>
      <c r="B497" s="45"/>
      <c r="C497" s="45"/>
      <c r="D497" s="45"/>
      <c r="E497" s="5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5" hidden="1" customHeight="1">
      <c r="A498" s="45"/>
      <c r="B498" s="45"/>
      <c r="C498" s="45"/>
      <c r="D498" s="45"/>
      <c r="E498" s="5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5" hidden="1" customHeight="1">
      <c r="A499" s="45"/>
      <c r="B499" s="45"/>
      <c r="C499" s="45"/>
      <c r="D499" s="45"/>
      <c r="E499" s="5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5" hidden="1" customHeight="1">
      <c r="A500" s="45"/>
      <c r="B500" s="45"/>
      <c r="C500" s="45"/>
      <c r="D500" s="45"/>
      <c r="E500" s="5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5" hidden="1" customHeight="1">
      <c r="A501" s="45"/>
      <c r="B501" s="45"/>
      <c r="C501" s="45"/>
      <c r="D501" s="45"/>
      <c r="E501" s="5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5" hidden="1" customHeight="1">
      <c r="A502" s="45"/>
      <c r="B502" s="45"/>
      <c r="C502" s="45"/>
      <c r="D502" s="45"/>
      <c r="E502" s="5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5" hidden="1" customHeight="1">
      <c r="A503" s="45"/>
      <c r="B503" s="45"/>
      <c r="C503" s="45"/>
      <c r="D503" s="45"/>
      <c r="E503" s="5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5" hidden="1" customHeight="1">
      <c r="A504" s="45"/>
      <c r="B504" s="45"/>
      <c r="C504" s="45"/>
      <c r="D504" s="45"/>
      <c r="E504" s="5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5" hidden="1" customHeight="1">
      <c r="A505" s="45"/>
      <c r="B505" s="45"/>
      <c r="C505" s="45"/>
      <c r="D505" s="45"/>
      <c r="E505" s="5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5" hidden="1" customHeight="1">
      <c r="A506" s="45"/>
      <c r="B506" s="45"/>
      <c r="C506" s="45"/>
      <c r="D506" s="45"/>
      <c r="E506" s="5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5" hidden="1" customHeight="1">
      <c r="A507" s="45"/>
      <c r="B507" s="45"/>
      <c r="C507" s="45"/>
      <c r="D507" s="45"/>
      <c r="E507" s="5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5" hidden="1" customHeight="1">
      <c r="A508" s="45"/>
      <c r="B508" s="45"/>
      <c r="C508" s="45"/>
      <c r="D508" s="45"/>
      <c r="E508" s="5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5" hidden="1" customHeight="1">
      <c r="A509" s="45"/>
      <c r="B509" s="45"/>
      <c r="C509" s="45"/>
      <c r="D509" s="45"/>
      <c r="E509" s="5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5" hidden="1" customHeight="1">
      <c r="A510" s="45"/>
      <c r="B510" s="45"/>
      <c r="C510" s="45"/>
      <c r="D510" s="45"/>
      <c r="E510" s="5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5" hidden="1" customHeight="1">
      <c r="A511" s="45"/>
      <c r="B511" s="45"/>
      <c r="C511" s="45"/>
      <c r="D511" s="45"/>
      <c r="E511" s="5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5" hidden="1" customHeight="1">
      <c r="A512" s="45"/>
      <c r="B512" s="45"/>
      <c r="C512" s="45"/>
      <c r="D512" s="45"/>
      <c r="E512" s="5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5" hidden="1" customHeight="1">
      <c r="A513" s="45"/>
      <c r="B513" s="45"/>
      <c r="C513" s="45"/>
      <c r="D513" s="45"/>
      <c r="E513" s="5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5" hidden="1" customHeight="1">
      <c r="A514" s="45"/>
      <c r="B514" s="45"/>
      <c r="C514" s="45"/>
      <c r="D514" s="45"/>
      <c r="E514" s="5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5" hidden="1" customHeight="1">
      <c r="A515" s="45"/>
      <c r="B515" s="45"/>
      <c r="C515" s="45"/>
      <c r="D515" s="45"/>
      <c r="E515" s="5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5" hidden="1" customHeight="1">
      <c r="A516" s="45"/>
      <c r="B516" s="45"/>
      <c r="C516" s="45"/>
      <c r="D516" s="45"/>
      <c r="E516" s="5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5" hidden="1" customHeight="1">
      <c r="A517" s="45"/>
      <c r="B517" s="45"/>
      <c r="C517" s="45"/>
      <c r="D517" s="45"/>
      <c r="E517" s="5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5" hidden="1" customHeight="1">
      <c r="A518" s="45"/>
      <c r="B518" s="45"/>
      <c r="C518" s="45"/>
      <c r="D518" s="45"/>
      <c r="E518" s="5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5" hidden="1" customHeight="1">
      <c r="A519" s="45"/>
      <c r="B519" s="45"/>
      <c r="C519" s="45"/>
      <c r="D519" s="45"/>
      <c r="E519" s="5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5" hidden="1" customHeight="1">
      <c r="A520" s="45"/>
      <c r="B520" s="45"/>
      <c r="C520" s="45"/>
      <c r="D520" s="45"/>
      <c r="E520" s="5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5" hidden="1" customHeight="1">
      <c r="A521" s="45"/>
      <c r="B521" s="45"/>
      <c r="C521" s="45"/>
      <c r="D521" s="45"/>
      <c r="E521" s="5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5" hidden="1" customHeight="1">
      <c r="A522" s="45"/>
      <c r="B522" s="45"/>
      <c r="C522" s="45"/>
      <c r="D522" s="45"/>
      <c r="E522" s="5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5" hidden="1" customHeight="1">
      <c r="A523" s="45"/>
      <c r="B523" s="45"/>
      <c r="C523" s="45"/>
      <c r="D523" s="45"/>
      <c r="E523" s="5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5" hidden="1" customHeight="1">
      <c r="A524" s="45"/>
      <c r="B524" s="45"/>
      <c r="C524" s="45"/>
      <c r="D524" s="45"/>
      <c r="E524" s="5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5" hidden="1" customHeight="1">
      <c r="A525" s="45"/>
      <c r="B525" s="45"/>
      <c r="C525" s="45"/>
      <c r="D525" s="45"/>
      <c r="E525" s="5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5" hidden="1" customHeight="1">
      <c r="A526" s="45"/>
      <c r="B526" s="45"/>
      <c r="C526" s="45"/>
      <c r="D526" s="45"/>
      <c r="E526" s="5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5" hidden="1" customHeight="1">
      <c r="A527" s="45"/>
      <c r="B527" s="45"/>
      <c r="C527" s="45"/>
      <c r="D527" s="45"/>
      <c r="E527" s="5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5" hidden="1" customHeight="1">
      <c r="A528" s="45"/>
      <c r="B528" s="45"/>
      <c r="C528" s="45"/>
      <c r="D528" s="45"/>
      <c r="E528" s="5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5" hidden="1" customHeight="1">
      <c r="A529" s="45"/>
      <c r="B529" s="45"/>
      <c r="C529" s="45"/>
      <c r="D529" s="45"/>
      <c r="E529" s="5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5" hidden="1" customHeight="1">
      <c r="A530" s="45"/>
      <c r="B530" s="45"/>
      <c r="C530" s="45"/>
      <c r="D530" s="45"/>
      <c r="E530" s="5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5" hidden="1" customHeight="1">
      <c r="A531" s="45"/>
      <c r="B531" s="45"/>
      <c r="C531" s="45"/>
      <c r="D531" s="45"/>
      <c r="E531" s="5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5" hidden="1" customHeight="1">
      <c r="A532" s="45"/>
      <c r="B532" s="45"/>
      <c r="C532" s="45"/>
      <c r="D532" s="45"/>
      <c r="E532" s="5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5" hidden="1" customHeight="1">
      <c r="A533" s="45"/>
      <c r="B533" s="45"/>
      <c r="C533" s="45"/>
      <c r="D533" s="45"/>
      <c r="E533" s="5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5" hidden="1" customHeight="1">
      <c r="A534" s="45"/>
      <c r="B534" s="45"/>
      <c r="C534" s="45"/>
      <c r="D534" s="45"/>
      <c r="E534" s="5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5" hidden="1" customHeight="1">
      <c r="A535" s="45"/>
      <c r="B535" s="45"/>
      <c r="C535" s="45"/>
      <c r="D535" s="45"/>
      <c r="E535" s="5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5" hidden="1" customHeight="1">
      <c r="A536" s="45"/>
      <c r="B536" s="45"/>
      <c r="C536" s="45"/>
      <c r="D536" s="45"/>
      <c r="E536" s="5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5" hidden="1" customHeight="1">
      <c r="A537" s="45"/>
      <c r="B537" s="45"/>
      <c r="C537" s="45"/>
      <c r="D537" s="45"/>
      <c r="E537" s="5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5" hidden="1" customHeight="1">
      <c r="A538" s="45"/>
      <c r="B538" s="45"/>
      <c r="C538" s="45"/>
      <c r="D538" s="45"/>
      <c r="E538" s="5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5" hidden="1" customHeight="1">
      <c r="A539" s="45"/>
      <c r="B539" s="45"/>
      <c r="C539" s="45"/>
      <c r="D539" s="45"/>
      <c r="E539" s="5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5" hidden="1" customHeight="1">
      <c r="A540" s="45"/>
      <c r="B540" s="45"/>
      <c r="C540" s="45"/>
      <c r="D540" s="45"/>
      <c r="E540" s="5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5" hidden="1" customHeight="1">
      <c r="A541" s="45"/>
      <c r="B541" s="45"/>
      <c r="C541" s="45"/>
      <c r="D541" s="45"/>
      <c r="E541" s="5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5" hidden="1" customHeight="1">
      <c r="A542" s="45"/>
      <c r="B542" s="45"/>
      <c r="C542" s="45"/>
      <c r="D542" s="45"/>
      <c r="E542" s="5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5" hidden="1" customHeight="1">
      <c r="A543" s="45"/>
      <c r="B543" s="45"/>
      <c r="C543" s="45"/>
      <c r="D543" s="45"/>
      <c r="E543" s="5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5" hidden="1" customHeight="1">
      <c r="A544" s="45"/>
      <c r="B544" s="45"/>
      <c r="C544" s="45"/>
      <c r="D544" s="45"/>
      <c r="E544" s="5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5" hidden="1" customHeight="1">
      <c r="A545" s="45"/>
      <c r="B545" s="45"/>
      <c r="C545" s="45"/>
      <c r="D545" s="45"/>
      <c r="E545" s="5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5" hidden="1" customHeight="1">
      <c r="A546" s="45"/>
      <c r="B546" s="45"/>
      <c r="C546" s="45"/>
      <c r="D546" s="45"/>
      <c r="E546" s="5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5" hidden="1" customHeight="1">
      <c r="A547" s="45"/>
      <c r="B547" s="45"/>
      <c r="C547" s="45"/>
      <c r="D547" s="45"/>
      <c r="E547" s="5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5" hidden="1" customHeight="1">
      <c r="A548" s="45"/>
      <c r="B548" s="45"/>
      <c r="C548" s="45"/>
      <c r="D548" s="45"/>
      <c r="E548" s="5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5" hidden="1" customHeight="1">
      <c r="A549" s="45"/>
      <c r="B549" s="45"/>
      <c r="C549" s="45"/>
      <c r="D549" s="45"/>
      <c r="E549" s="5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5" hidden="1" customHeight="1">
      <c r="A550" s="45"/>
      <c r="B550" s="45"/>
      <c r="C550" s="45"/>
      <c r="D550" s="45"/>
      <c r="E550" s="5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5" hidden="1" customHeight="1">
      <c r="A551" s="45"/>
      <c r="B551" s="45"/>
      <c r="C551" s="45"/>
      <c r="D551" s="45"/>
      <c r="E551" s="5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5" hidden="1" customHeight="1">
      <c r="A552" s="45"/>
      <c r="B552" s="45"/>
      <c r="C552" s="45"/>
      <c r="D552" s="45"/>
      <c r="E552" s="5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5" hidden="1" customHeight="1">
      <c r="A553" s="45"/>
      <c r="B553" s="45"/>
      <c r="C553" s="45"/>
      <c r="D553" s="45"/>
      <c r="E553" s="5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5" hidden="1" customHeight="1">
      <c r="A554" s="45"/>
      <c r="B554" s="45"/>
      <c r="C554" s="45"/>
      <c r="D554" s="45"/>
      <c r="E554" s="5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5" hidden="1" customHeight="1">
      <c r="A555" s="45"/>
      <c r="B555" s="45"/>
      <c r="C555" s="45"/>
      <c r="D555" s="45"/>
      <c r="E555" s="5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5" hidden="1" customHeight="1">
      <c r="A556" s="45"/>
      <c r="B556" s="45"/>
      <c r="C556" s="45"/>
      <c r="D556" s="45"/>
      <c r="E556" s="5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5" hidden="1" customHeight="1">
      <c r="A557" s="45"/>
      <c r="B557" s="45"/>
      <c r="C557" s="45"/>
      <c r="D557" s="45"/>
      <c r="E557" s="5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5" hidden="1" customHeight="1">
      <c r="A558" s="45"/>
      <c r="B558" s="45"/>
      <c r="C558" s="45"/>
      <c r="D558" s="45"/>
      <c r="E558" s="5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5" hidden="1" customHeight="1">
      <c r="A559" s="45"/>
      <c r="B559" s="45"/>
      <c r="C559" s="45"/>
      <c r="D559" s="45"/>
      <c r="E559" s="5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5" hidden="1" customHeight="1">
      <c r="A560" s="45"/>
      <c r="B560" s="45"/>
      <c r="C560" s="45"/>
      <c r="D560" s="45"/>
      <c r="E560" s="5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5" hidden="1" customHeight="1">
      <c r="A561" s="45"/>
      <c r="B561" s="45"/>
      <c r="C561" s="45"/>
      <c r="D561" s="45"/>
      <c r="E561" s="5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5" hidden="1" customHeight="1">
      <c r="A562" s="45"/>
      <c r="B562" s="45"/>
      <c r="C562" s="45"/>
      <c r="D562" s="45"/>
      <c r="E562" s="5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5" hidden="1" customHeight="1">
      <c r="A563" s="45"/>
      <c r="B563" s="45"/>
      <c r="C563" s="45"/>
      <c r="D563" s="45"/>
      <c r="E563" s="5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5" hidden="1" customHeight="1">
      <c r="A564" s="45"/>
      <c r="B564" s="45"/>
      <c r="C564" s="45"/>
      <c r="D564" s="45"/>
      <c r="E564" s="5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5" hidden="1" customHeight="1">
      <c r="A565" s="45"/>
      <c r="B565" s="45"/>
      <c r="C565" s="45"/>
      <c r="D565" s="45"/>
      <c r="E565" s="5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5" hidden="1" customHeight="1">
      <c r="A566" s="45"/>
      <c r="B566" s="45"/>
      <c r="C566" s="45"/>
      <c r="D566" s="45"/>
      <c r="E566" s="5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5" hidden="1" customHeight="1">
      <c r="A567" s="45"/>
      <c r="B567" s="45"/>
      <c r="C567" s="45"/>
      <c r="D567" s="45"/>
      <c r="E567" s="5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5" hidden="1" customHeight="1">
      <c r="A568" s="45"/>
      <c r="B568" s="45"/>
      <c r="C568" s="45"/>
      <c r="D568" s="45"/>
      <c r="E568" s="5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5" hidden="1" customHeight="1">
      <c r="A569" s="45"/>
      <c r="B569" s="45"/>
      <c r="C569" s="45"/>
      <c r="D569" s="45"/>
      <c r="E569" s="5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5" hidden="1" customHeight="1">
      <c r="A570" s="45"/>
      <c r="B570" s="45"/>
      <c r="C570" s="45"/>
      <c r="D570" s="45"/>
      <c r="E570" s="5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5" hidden="1" customHeight="1">
      <c r="A571" s="45"/>
      <c r="B571" s="45"/>
      <c r="C571" s="45"/>
      <c r="D571" s="45"/>
      <c r="E571" s="5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5" hidden="1" customHeight="1">
      <c r="A572" s="45"/>
      <c r="B572" s="45"/>
      <c r="C572" s="45"/>
      <c r="D572" s="45"/>
      <c r="E572" s="5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5" hidden="1" customHeight="1">
      <c r="A573" s="45"/>
      <c r="B573" s="45"/>
      <c r="C573" s="45"/>
      <c r="D573" s="45"/>
      <c r="E573" s="5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5" hidden="1" customHeight="1">
      <c r="A574" s="45"/>
      <c r="B574" s="45"/>
      <c r="C574" s="45"/>
      <c r="D574" s="45"/>
      <c r="E574" s="5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5" hidden="1" customHeight="1">
      <c r="A575" s="45"/>
      <c r="B575" s="45"/>
      <c r="C575" s="45"/>
      <c r="D575" s="45"/>
      <c r="E575" s="5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5" hidden="1" customHeight="1">
      <c r="A576" s="45"/>
      <c r="B576" s="45"/>
      <c r="C576" s="45"/>
      <c r="D576" s="45"/>
      <c r="E576" s="5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5" hidden="1" customHeight="1">
      <c r="A577" s="45"/>
      <c r="B577" s="45"/>
      <c r="C577" s="45"/>
      <c r="D577" s="45"/>
      <c r="E577" s="5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5" hidden="1" customHeight="1">
      <c r="A578" s="45"/>
      <c r="B578" s="45"/>
      <c r="C578" s="45"/>
      <c r="D578" s="45"/>
      <c r="E578" s="5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5" hidden="1" customHeight="1">
      <c r="A579" s="45"/>
      <c r="B579" s="45"/>
      <c r="C579" s="45"/>
      <c r="D579" s="45"/>
      <c r="E579" s="5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5" hidden="1" customHeight="1">
      <c r="A580" s="45"/>
      <c r="B580" s="45"/>
      <c r="C580" s="45"/>
      <c r="D580" s="45"/>
      <c r="E580" s="5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5" hidden="1" customHeight="1">
      <c r="A581" s="45"/>
      <c r="B581" s="45"/>
      <c r="C581" s="45"/>
      <c r="D581" s="45"/>
      <c r="E581" s="5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5" hidden="1" customHeight="1">
      <c r="A582" s="45"/>
      <c r="B582" s="45"/>
      <c r="C582" s="45"/>
      <c r="D582" s="45"/>
      <c r="E582" s="5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5" hidden="1" customHeight="1">
      <c r="A583" s="45"/>
      <c r="B583" s="45"/>
      <c r="C583" s="45"/>
      <c r="D583" s="45"/>
      <c r="E583" s="5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5" hidden="1" customHeight="1">
      <c r="A584" s="45"/>
      <c r="B584" s="45"/>
      <c r="C584" s="45"/>
      <c r="D584" s="45"/>
      <c r="E584" s="5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5" hidden="1" customHeight="1">
      <c r="A585" s="45"/>
      <c r="B585" s="45"/>
      <c r="C585" s="45"/>
      <c r="D585" s="45"/>
      <c r="E585" s="5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5" hidden="1" customHeight="1">
      <c r="A586" s="45"/>
      <c r="B586" s="45"/>
      <c r="C586" s="45"/>
      <c r="D586" s="45"/>
      <c r="E586" s="5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5" hidden="1" customHeight="1">
      <c r="A587" s="45"/>
      <c r="B587" s="45"/>
      <c r="C587" s="45"/>
      <c r="D587" s="45"/>
      <c r="E587" s="5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5" hidden="1" customHeight="1">
      <c r="A588" s="45"/>
      <c r="B588" s="45"/>
      <c r="C588" s="45"/>
      <c r="D588" s="45"/>
      <c r="E588" s="5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5" hidden="1" customHeight="1">
      <c r="A589" s="45"/>
      <c r="B589" s="45"/>
      <c r="C589" s="45"/>
      <c r="D589" s="45"/>
      <c r="E589" s="5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5" hidden="1" customHeight="1">
      <c r="A590" s="45"/>
      <c r="B590" s="45"/>
      <c r="C590" s="45"/>
      <c r="D590" s="45"/>
      <c r="E590" s="5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5" hidden="1" customHeight="1">
      <c r="A591" s="45"/>
      <c r="B591" s="45"/>
      <c r="C591" s="45"/>
      <c r="D591" s="45"/>
      <c r="E591" s="5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5" hidden="1" customHeight="1">
      <c r="A592" s="45"/>
      <c r="B592" s="45"/>
      <c r="C592" s="45"/>
      <c r="D592" s="45"/>
      <c r="E592" s="5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5" hidden="1" customHeight="1">
      <c r="A593" s="45"/>
      <c r="B593" s="45"/>
      <c r="C593" s="45"/>
      <c r="D593" s="45"/>
      <c r="E593" s="5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5" hidden="1" customHeight="1">
      <c r="A594" s="45"/>
      <c r="B594" s="45"/>
      <c r="C594" s="45"/>
      <c r="D594" s="45"/>
      <c r="E594" s="5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5" hidden="1" customHeight="1">
      <c r="A595" s="45"/>
      <c r="B595" s="45"/>
      <c r="C595" s="45"/>
      <c r="D595" s="45"/>
      <c r="E595" s="5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5" hidden="1" customHeight="1">
      <c r="A596" s="45"/>
      <c r="B596" s="45"/>
      <c r="C596" s="45"/>
      <c r="D596" s="45"/>
      <c r="E596" s="5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5" hidden="1" customHeight="1">
      <c r="A597" s="45"/>
      <c r="B597" s="45"/>
      <c r="C597" s="45"/>
      <c r="D597" s="45"/>
      <c r="E597" s="5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5" hidden="1" customHeight="1">
      <c r="A598" s="45"/>
      <c r="B598" s="45"/>
      <c r="C598" s="45"/>
      <c r="D598" s="45"/>
      <c r="E598" s="5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5" hidden="1" customHeight="1">
      <c r="A599" s="45"/>
      <c r="B599" s="45"/>
      <c r="C599" s="45"/>
      <c r="D599" s="45"/>
      <c r="E599" s="5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5" hidden="1" customHeight="1">
      <c r="A600" s="45"/>
      <c r="B600" s="45"/>
      <c r="C600" s="45"/>
      <c r="D600" s="45"/>
      <c r="E600" s="5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5" hidden="1" customHeight="1">
      <c r="A601" s="45"/>
      <c r="B601" s="45"/>
      <c r="C601" s="45"/>
      <c r="D601" s="45"/>
      <c r="E601" s="5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5" hidden="1" customHeight="1">
      <c r="A602" s="45"/>
      <c r="B602" s="45"/>
      <c r="C602" s="45"/>
      <c r="D602" s="45"/>
      <c r="E602" s="5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5" hidden="1" customHeight="1">
      <c r="A603" s="45"/>
      <c r="B603" s="45"/>
      <c r="C603" s="45"/>
      <c r="D603" s="45"/>
      <c r="E603" s="5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5" hidden="1" customHeight="1">
      <c r="A604" s="45"/>
      <c r="B604" s="45"/>
      <c r="C604" s="45"/>
      <c r="D604" s="45"/>
      <c r="E604" s="5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5" hidden="1" customHeight="1">
      <c r="A605" s="45"/>
      <c r="B605" s="45"/>
      <c r="C605" s="45"/>
      <c r="D605" s="45"/>
      <c r="E605" s="5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5" hidden="1" customHeight="1">
      <c r="A606" s="45"/>
      <c r="B606" s="45"/>
      <c r="C606" s="45"/>
      <c r="D606" s="45"/>
      <c r="E606" s="5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5" hidden="1" customHeight="1">
      <c r="A607" s="45"/>
      <c r="B607" s="45"/>
      <c r="C607" s="45"/>
      <c r="D607" s="45"/>
      <c r="E607" s="5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5" hidden="1" customHeight="1">
      <c r="A608" s="45"/>
      <c r="B608" s="45"/>
      <c r="C608" s="45"/>
      <c r="D608" s="45"/>
      <c r="E608" s="5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5" hidden="1" customHeight="1">
      <c r="A609" s="45"/>
      <c r="B609" s="45"/>
      <c r="C609" s="45"/>
      <c r="D609" s="45"/>
      <c r="E609" s="5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5" hidden="1" customHeight="1">
      <c r="A610" s="45"/>
      <c r="B610" s="45"/>
      <c r="C610" s="45"/>
      <c r="D610" s="45"/>
      <c r="E610" s="5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5" hidden="1" customHeight="1">
      <c r="A611" s="45"/>
      <c r="B611" s="45"/>
      <c r="C611" s="45"/>
      <c r="D611" s="45"/>
      <c r="E611" s="5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5" hidden="1" customHeight="1">
      <c r="A612" s="45"/>
      <c r="B612" s="45"/>
      <c r="C612" s="45"/>
      <c r="D612" s="45"/>
      <c r="E612" s="5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5" hidden="1" customHeight="1">
      <c r="A613" s="45"/>
      <c r="B613" s="45"/>
      <c r="C613" s="45"/>
      <c r="D613" s="45"/>
      <c r="E613" s="5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5" hidden="1" customHeight="1">
      <c r="A614" s="45"/>
      <c r="B614" s="45"/>
      <c r="C614" s="45"/>
      <c r="D614" s="45"/>
      <c r="E614" s="5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5" hidden="1" customHeight="1">
      <c r="A615" s="45"/>
      <c r="B615" s="45"/>
      <c r="C615" s="45"/>
      <c r="D615" s="45"/>
      <c r="E615" s="5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5" hidden="1" customHeight="1">
      <c r="A616" s="45"/>
      <c r="B616" s="45"/>
      <c r="C616" s="45"/>
      <c r="D616" s="45"/>
      <c r="E616" s="5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5" hidden="1" customHeight="1">
      <c r="A617" s="45"/>
      <c r="B617" s="45"/>
      <c r="C617" s="45"/>
      <c r="D617" s="45"/>
      <c r="E617" s="5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5" hidden="1" customHeight="1">
      <c r="A618" s="45"/>
      <c r="B618" s="45"/>
      <c r="C618" s="45"/>
      <c r="D618" s="45"/>
      <c r="E618" s="5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5" hidden="1" customHeight="1">
      <c r="A619" s="45"/>
      <c r="B619" s="45"/>
      <c r="C619" s="45"/>
      <c r="D619" s="45"/>
      <c r="E619" s="5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5" hidden="1" customHeight="1">
      <c r="A620" s="45"/>
      <c r="B620" s="45"/>
      <c r="C620" s="45"/>
      <c r="D620" s="45"/>
      <c r="E620" s="5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5" hidden="1" customHeight="1">
      <c r="A621" s="45"/>
      <c r="B621" s="45"/>
      <c r="C621" s="45"/>
      <c r="D621" s="45"/>
      <c r="E621" s="5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5" hidden="1" customHeight="1">
      <c r="A622" s="45"/>
      <c r="B622" s="45"/>
      <c r="C622" s="45"/>
      <c r="D622" s="45"/>
      <c r="E622" s="5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5" hidden="1" customHeight="1">
      <c r="A623" s="45"/>
      <c r="B623" s="45"/>
      <c r="C623" s="45"/>
      <c r="D623" s="45"/>
      <c r="E623" s="5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5" hidden="1" customHeight="1">
      <c r="A624" s="45"/>
      <c r="B624" s="45"/>
      <c r="C624" s="45"/>
      <c r="D624" s="45"/>
      <c r="E624" s="5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5" hidden="1" customHeight="1">
      <c r="A625" s="45"/>
      <c r="B625" s="45"/>
      <c r="C625" s="45"/>
      <c r="D625" s="45"/>
      <c r="E625" s="5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5" hidden="1" customHeight="1">
      <c r="A626" s="45"/>
      <c r="B626" s="45"/>
      <c r="C626" s="45"/>
      <c r="D626" s="45"/>
      <c r="E626" s="5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5" hidden="1" customHeight="1">
      <c r="A627" s="45"/>
      <c r="B627" s="45"/>
      <c r="C627" s="45"/>
      <c r="D627" s="45"/>
      <c r="E627" s="5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5" hidden="1" customHeight="1">
      <c r="A628" s="45"/>
      <c r="B628" s="45"/>
      <c r="C628" s="45"/>
      <c r="D628" s="45"/>
      <c r="E628" s="5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5" hidden="1" customHeight="1">
      <c r="A629" s="45"/>
      <c r="B629" s="45"/>
      <c r="C629" s="45"/>
      <c r="D629" s="45"/>
      <c r="E629" s="5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5" hidden="1" customHeight="1">
      <c r="A630" s="45"/>
      <c r="B630" s="45"/>
      <c r="C630" s="45"/>
      <c r="D630" s="45"/>
      <c r="E630" s="5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5" hidden="1" customHeight="1">
      <c r="A631" s="45"/>
      <c r="B631" s="45"/>
      <c r="C631" s="45"/>
      <c r="D631" s="45"/>
      <c r="E631" s="5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5" hidden="1" customHeight="1">
      <c r="A632" s="45"/>
      <c r="B632" s="45"/>
      <c r="C632" s="45"/>
      <c r="D632" s="45"/>
      <c r="E632" s="5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5" hidden="1" customHeight="1">
      <c r="A633" s="45"/>
      <c r="B633" s="45"/>
      <c r="C633" s="45"/>
      <c r="D633" s="45"/>
      <c r="E633" s="5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5" hidden="1" customHeight="1">
      <c r="A634" s="45"/>
      <c r="B634" s="45"/>
      <c r="C634" s="45"/>
      <c r="D634" s="45"/>
      <c r="E634" s="5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5" hidden="1" customHeight="1">
      <c r="A635" s="45"/>
      <c r="B635" s="45"/>
      <c r="C635" s="45"/>
      <c r="D635" s="45"/>
      <c r="E635" s="5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5" hidden="1" customHeight="1">
      <c r="A636" s="45"/>
      <c r="B636" s="45"/>
      <c r="C636" s="45"/>
      <c r="D636" s="45"/>
      <c r="E636" s="5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5" hidden="1" customHeight="1">
      <c r="A637" s="45"/>
      <c r="B637" s="45"/>
      <c r="C637" s="45"/>
      <c r="D637" s="45"/>
      <c r="E637" s="5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5" hidden="1" customHeight="1">
      <c r="A638" s="45"/>
      <c r="B638" s="45"/>
      <c r="C638" s="45"/>
      <c r="D638" s="45"/>
      <c r="E638" s="5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5" hidden="1" customHeight="1">
      <c r="A639" s="45"/>
      <c r="B639" s="45"/>
      <c r="C639" s="45"/>
      <c r="D639" s="45"/>
      <c r="E639" s="5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5" hidden="1" customHeight="1">
      <c r="A640" s="45"/>
      <c r="B640" s="45"/>
      <c r="C640" s="45"/>
      <c r="D640" s="45"/>
      <c r="E640" s="5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5" hidden="1" customHeight="1">
      <c r="A641" s="45"/>
      <c r="B641" s="45"/>
      <c r="C641" s="45"/>
      <c r="D641" s="45"/>
      <c r="E641" s="5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5" hidden="1" customHeight="1">
      <c r="A642" s="45"/>
      <c r="B642" s="45"/>
      <c r="C642" s="45"/>
      <c r="D642" s="45"/>
      <c r="E642" s="5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5" hidden="1" customHeight="1">
      <c r="A643" s="45"/>
      <c r="B643" s="45"/>
      <c r="C643" s="45"/>
      <c r="D643" s="45"/>
      <c r="E643" s="5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5" hidden="1" customHeight="1">
      <c r="A644" s="45"/>
      <c r="B644" s="45"/>
      <c r="C644" s="45"/>
      <c r="D644" s="45"/>
      <c r="E644" s="5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5" hidden="1" customHeight="1">
      <c r="A645" s="45"/>
      <c r="B645" s="45"/>
      <c r="C645" s="45"/>
      <c r="D645" s="45"/>
      <c r="E645" s="5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5" hidden="1" customHeight="1">
      <c r="A646" s="45"/>
      <c r="B646" s="45"/>
      <c r="C646" s="45"/>
      <c r="D646" s="45"/>
      <c r="E646" s="5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5" hidden="1" customHeight="1">
      <c r="A647" s="45"/>
      <c r="B647" s="45"/>
      <c r="C647" s="45"/>
      <c r="D647" s="45"/>
      <c r="E647" s="5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5" hidden="1" customHeight="1">
      <c r="A648" s="45"/>
      <c r="B648" s="45"/>
      <c r="C648" s="45"/>
      <c r="D648" s="45"/>
      <c r="E648" s="5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5" hidden="1" customHeight="1">
      <c r="A649" s="45"/>
      <c r="B649" s="45"/>
      <c r="C649" s="45"/>
      <c r="D649" s="45"/>
      <c r="E649" s="5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5" hidden="1" customHeight="1">
      <c r="A650" s="45"/>
      <c r="B650" s="45"/>
      <c r="C650" s="45"/>
      <c r="D650" s="45"/>
      <c r="E650" s="5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5" hidden="1" customHeight="1">
      <c r="A651" s="45"/>
      <c r="B651" s="45"/>
      <c r="C651" s="45"/>
      <c r="D651" s="45"/>
      <c r="E651" s="5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5" hidden="1" customHeight="1">
      <c r="A652" s="45"/>
      <c r="B652" s="45"/>
      <c r="C652" s="45"/>
      <c r="D652" s="45"/>
      <c r="E652" s="5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5" hidden="1" customHeight="1">
      <c r="A653" s="45"/>
      <c r="B653" s="45"/>
      <c r="C653" s="45"/>
      <c r="D653" s="45"/>
      <c r="E653" s="5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5" hidden="1" customHeight="1">
      <c r="A654" s="45"/>
      <c r="B654" s="45"/>
      <c r="C654" s="45"/>
      <c r="D654" s="45"/>
      <c r="E654" s="5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5" hidden="1" customHeight="1">
      <c r="A655" s="45"/>
      <c r="B655" s="45"/>
      <c r="C655" s="45"/>
      <c r="D655" s="45"/>
      <c r="E655" s="5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5" hidden="1" customHeight="1">
      <c r="A656" s="45"/>
      <c r="B656" s="45"/>
      <c r="C656" s="45"/>
      <c r="D656" s="45"/>
      <c r="E656" s="5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5" hidden="1" customHeight="1">
      <c r="A657" s="45"/>
      <c r="B657" s="45"/>
      <c r="C657" s="45"/>
      <c r="D657" s="45"/>
      <c r="E657" s="5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5" hidden="1" customHeight="1">
      <c r="A658" s="45"/>
      <c r="B658" s="45"/>
      <c r="C658" s="45"/>
      <c r="D658" s="45"/>
      <c r="E658" s="5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5" hidden="1" customHeight="1">
      <c r="A659" s="45"/>
      <c r="B659" s="45"/>
      <c r="C659" s="45"/>
      <c r="D659" s="45"/>
      <c r="E659" s="5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5" hidden="1" customHeight="1">
      <c r="A660" s="45"/>
      <c r="B660" s="45"/>
      <c r="C660" s="45"/>
      <c r="D660" s="45"/>
      <c r="E660" s="5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5" hidden="1" customHeight="1">
      <c r="A661" s="45"/>
      <c r="B661" s="45"/>
      <c r="C661" s="45"/>
      <c r="D661" s="45"/>
      <c r="E661" s="5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5" hidden="1" customHeight="1">
      <c r="A662" s="45"/>
      <c r="B662" s="45"/>
      <c r="C662" s="45"/>
      <c r="D662" s="45"/>
      <c r="E662" s="5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5" hidden="1" customHeight="1">
      <c r="A663" s="45"/>
      <c r="B663" s="45"/>
      <c r="C663" s="45"/>
      <c r="D663" s="45"/>
      <c r="E663" s="5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5" hidden="1" customHeight="1">
      <c r="A664" s="45"/>
      <c r="B664" s="45"/>
      <c r="C664" s="45"/>
      <c r="D664" s="45"/>
      <c r="E664" s="5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5" hidden="1" customHeight="1">
      <c r="A665" s="45"/>
      <c r="B665" s="45"/>
      <c r="C665" s="45"/>
      <c r="D665" s="45"/>
      <c r="E665" s="5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5" hidden="1" customHeight="1">
      <c r="A666" s="45"/>
      <c r="B666" s="45"/>
      <c r="C666" s="45"/>
      <c r="D666" s="45"/>
      <c r="E666" s="5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5" hidden="1" customHeight="1">
      <c r="A667" s="45"/>
      <c r="B667" s="45"/>
      <c r="C667" s="45"/>
      <c r="D667" s="45"/>
      <c r="E667" s="5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5" hidden="1" customHeight="1">
      <c r="A668" s="45"/>
      <c r="B668" s="45"/>
      <c r="C668" s="45"/>
      <c r="D668" s="45"/>
      <c r="E668" s="5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5" hidden="1" customHeight="1">
      <c r="A669" s="45"/>
      <c r="B669" s="45"/>
      <c r="C669" s="45"/>
      <c r="D669" s="45"/>
      <c r="E669" s="5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5" hidden="1" customHeight="1">
      <c r="A670" s="45"/>
      <c r="B670" s="45"/>
      <c r="C670" s="45"/>
      <c r="D670" s="45"/>
      <c r="E670" s="5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5" hidden="1" customHeight="1">
      <c r="A671" s="45"/>
      <c r="B671" s="45"/>
      <c r="C671" s="45"/>
      <c r="D671" s="45"/>
      <c r="E671" s="5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5" hidden="1" customHeight="1">
      <c r="A672" s="45"/>
      <c r="B672" s="45"/>
      <c r="C672" s="45"/>
      <c r="D672" s="45"/>
      <c r="E672" s="5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5" hidden="1" customHeight="1">
      <c r="A673" s="45"/>
      <c r="B673" s="45"/>
      <c r="C673" s="45"/>
      <c r="D673" s="45"/>
      <c r="E673" s="5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5" hidden="1" customHeight="1">
      <c r="A674" s="45"/>
      <c r="B674" s="45"/>
      <c r="C674" s="45"/>
      <c r="D674" s="45"/>
      <c r="E674" s="5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5" hidden="1" customHeight="1">
      <c r="A675" s="45"/>
      <c r="B675" s="45"/>
      <c r="C675" s="45"/>
      <c r="D675" s="45"/>
      <c r="E675" s="5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5" hidden="1" customHeight="1">
      <c r="A676" s="45"/>
      <c r="B676" s="45"/>
      <c r="C676" s="45"/>
      <c r="D676" s="45"/>
      <c r="E676" s="5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5" hidden="1" customHeight="1">
      <c r="A677" s="45"/>
      <c r="B677" s="45"/>
      <c r="C677" s="45"/>
      <c r="D677" s="45"/>
      <c r="E677" s="5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5" hidden="1" customHeight="1">
      <c r="A678" s="45"/>
      <c r="B678" s="45"/>
      <c r="C678" s="45"/>
      <c r="D678" s="45"/>
      <c r="E678" s="5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5" hidden="1" customHeight="1">
      <c r="A679" s="45"/>
      <c r="B679" s="45"/>
      <c r="C679" s="45"/>
      <c r="D679" s="45"/>
      <c r="E679" s="5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5" hidden="1" customHeight="1">
      <c r="A680" s="45"/>
      <c r="B680" s="45"/>
      <c r="C680" s="45"/>
      <c r="D680" s="45"/>
      <c r="E680" s="5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5" hidden="1" customHeight="1">
      <c r="A681" s="45"/>
      <c r="B681" s="45"/>
      <c r="C681" s="45"/>
      <c r="D681" s="45"/>
      <c r="E681" s="5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5" hidden="1" customHeight="1">
      <c r="A682" s="45"/>
      <c r="B682" s="45"/>
      <c r="C682" s="45"/>
      <c r="D682" s="45"/>
      <c r="E682" s="5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5" hidden="1" customHeight="1">
      <c r="A683" s="45"/>
      <c r="B683" s="45"/>
      <c r="C683" s="45"/>
      <c r="D683" s="45"/>
      <c r="E683" s="5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5" hidden="1" customHeight="1">
      <c r="A684" s="45"/>
      <c r="B684" s="45"/>
      <c r="C684" s="45"/>
      <c r="D684" s="45"/>
      <c r="E684" s="5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5" hidden="1" customHeight="1">
      <c r="A685" s="45"/>
      <c r="B685" s="45"/>
      <c r="C685" s="45"/>
      <c r="D685" s="45"/>
      <c r="E685" s="5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5" hidden="1" customHeight="1">
      <c r="A686" s="45"/>
      <c r="B686" s="45"/>
      <c r="C686" s="45"/>
      <c r="D686" s="45"/>
      <c r="E686" s="5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5" hidden="1" customHeight="1">
      <c r="A687" s="45"/>
      <c r="B687" s="45"/>
      <c r="C687" s="45"/>
      <c r="D687" s="45"/>
      <c r="E687" s="5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5" hidden="1" customHeight="1">
      <c r="A688" s="45"/>
      <c r="B688" s="45"/>
      <c r="C688" s="45"/>
      <c r="D688" s="45"/>
      <c r="E688" s="5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5" hidden="1" customHeight="1">
      <c r="A689" s="45"/>
      <c r="B689" s="45"/>
      <c r="C689" s="45"/>
      <c r="D689" s="45"/>
      <c r="E689" s="5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5" hidden="1" customHeight="1">
      <c r="A690" s="45"/>
      <c r="B690" s="45"/>
      <c r="C690" s="45"/>
      <c r="D690" s="45"/>
      <c r="E690" s="5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5" hidden="1" customHeight="1">
      <c r="A691" s="45"/>
      <c r="B691" s="45"/>
      <c r="C691" s="45"/>
      <c r="D691" s="45"/>
      <c r="E691" s="5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5" hidden="1" customHeight="1">
      <c r="A692" s="45"/>
      <c r="B692" s="45"/>
      <c r="C692" s="45"/>
      <c r="D692" s="45"/>
      <c r="E692" s="5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5" hidden="1" customHeight="1">
      <c r="A693" s="45"/>
      <c r="B693" s="45"/>
      <c r="C693" s="45"/>
      <c r="D693" s="45"/>
      <c r="E693" s="5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5" hidden="1" customHeight="1">
      <c r="A694" s="45"/>
      <c r="B694" s="45"/>
      <c r="C694" s="45"/>
      <c r="D694" s="45"/>
      <c r="E694" s="5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5" hidden="1" customHeight="1">
      <c r="A695" s="45"/>
      <c r="B695" s="45"/>
      <c r="C695" s="45"/>
      <c r="D695" s="45"/>
      <c r="E695" s="5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5" hidden="1" customHeight="1">
      <c r="A696" s="45"/>
      <c r="B696" s="45"/>
      <c r="C696" s="45"/>
      <c r="D696" s="45"/>
      <c r="E696" s="5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5" hidden="1" customHeight="1">
      <c r="A697" s="45"/>
      <c r="B697" s="45"/>
      <c r="C697" s="45"/>
      <c r="D697" s="45"/>
      <c r="E697" s="5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5" hidden="1" customHeight="1">
      <c r="A698" s="45"/>
      <c r="B698" s="45"/>
      <c r="C698" s="45"/>
      <c r="D698" s="45"/>
      <c r="E698" s="5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5" hidden="1" customHeight="1">
      <c r="A699" s="45"/>
      <c r="B699" s="45"/>
      <c r="C699" s="45"/>
      <c r="D699" s="45"/>
      <c r="E699" s="5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5" hidden="1" customHeight="1">
      <c r="A700" s="45"/>
      <c r="B700" s="45"/>
      <c r="C700" s="45"/>
      <c r="D700" s="45"/>
      <c r="E700" s="5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5" hidden="1" customHeight="1">
      <c r="A701" s="45"/>
      <c r="B701" s="45"/>
      <c r="C701" s="45"/>
      <c r="D701" s="45"/>
      <c r="E701" s="5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5" hidden="1" customHeight="1">
      <c r="A702" s="45"/>
      <c r="B702" s="45"/>
      <c r="C702" s="45"/>
      <c r="D702" s="45"/>
      <c r="E702" s="5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5" hidden="1" customHeight="1">
      <c r="A703" s="45"/>
      <c r="B703" s="45"/>
      <c r="C703" s="45"/>
      <c r="D703" s="45"/>
      <c r="E703" s="5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5" hidden="1" customHeight="1">
      <c r="A704" s="45"/>
      <c r="B704" s="45"/>
      <c r="C704" s="45"/>
      <c r="D704" s="45"/>
      <c r="E704" s="5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5" hidden="1" customHeight="1">
      <c r="A705" s="45"/>
      <c r="B705" s="45"/>
      <c r="C705" s="45"/>
      <c r="D705" s="45"/>
      <c r="E705" s="5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5" hidden="1" customHeight="1">
      <c r="A706" s="45"/>
      <c r="B706" s="45"/>
      <c r="C706" s="45"/>
      <c r="D706" s="45"/>
      <c r="E706" s="5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5" hidden="1" customHeight="1">
      <c r="A707" s="45"/>
      <c r="B707" s="45"/>
      <c r="C707" s="45"/>
      <c r="D707" s="45"/>
      <c r="E707" s="5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5" hidden="1" customHeight="1">
      <c r="A708" s="45"/>
      <c r="B708" s="45"/>
      <c r="C708" s="45"/>
      <c r="D708" s="45"/>
      <c r="E708" s="5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5" hidden="1" customHeight="1">
      <c r="A709" s="45"/>
      <c r="B709" s="45"/>
      <c r="C709" s="45"/>
      <c r="D709" s="45"/>
      <c r="E709" s="5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5" hidden="1" customHeight="1">
      <c r="A710" s="45"/>
      <c r="B710" s="45"/>
      <c r="C710" s="45"/>
      <c r="D710" s="45"/>
      <c r="E710" s="5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5" hidden="1" customHeight="1">
      <c r="A711" s="45"/>
      <c r="B711" s="45"/>
      <c r="C711" s="45"/>
      <c r="D711" s="45"/>
      <c r="E711" s="5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5" hidden="1" customHeight="1">
      <c r="A712" s="45"/>
      <c r="B712" s="45"/>
      <c r="C712" s="45"/>
      <c r="D712" s="45"/>
      <c r="E712" s="5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5" hidden="1" customHeight="1">
      <c r="A713" s="45"/>
      <c r="B713" s="45"/>
      <c r="C713" s="45"/>
      <c r="D713" s="45"/>
      <c r="E713" s="5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5" hidden="1" customHeight="1">
      <c r="A714" s="45"/>
      <c r="B714" s="45"/>
      <c r="C714" s="45"/>
      <c r="D714" s="45"/>
      <c r="E714" s="5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5" hidden="1" customHeight="1">
      <c r="A715" s="45"/>
      <c r="B715" s="45"/>
      <c r="C715" s="45"/>
      <c r="D715" s="45"/>
      <c r="E715" s="5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5" hidden="1" customHeight="1">
      <c r="A716" s="45"/>
      <c r="B716" s="45"/>
      <c r="C716" s="45"/>
      <c r="D716" s="45"/>
      <c r="E716" s="5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5" hidden="1" customHeight="1">
      <c r="A717" s="45"/>
      <c r="B717" s="45"/>
      <c r="C717" s="45"/>
      <c r="D717" s="45"/>
      <c r="E717" s="5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5" hidden="1" customHeight="1">
      <c r="A718" s="45"/>
      <c r="B718" s="45"/>
      <c r="C718" s="45"/>
      <c r="D718" s="45"/>
      <c r="E718" s="5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5" hidden="1" customHeight="1">
      <c r="A719" s="45"/>
      <c r="B719" s="45"/>
      <c r="C719" s="45"/>
      <c r="D719" s="45"/>
      <c r="E719" s="5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5" hidden="1" customHeight="1">
      <c r="A720" s="45"/>
      <c r="B720" s="45"/>
      <c r="C720" s="45"/>
      <c r="D720" s="45"/>
      <c r="E720" s="5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5" hidden="1" customHeight="1">
      <c r="A721" s="45"/>
      <c r="B721" s="45"/>
      <c r="C721" s="45"/>
      <c r="D721" s="45"/>
      <c r="E721" s="5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5" hidden="1" customHeight="1">
      <c r="A722" s="45"/>
      <c r="B722" s="45"/>
      <c r="C722" s="45"/>
      <c r="D722" s="45"/>
      <c r="E722" s="5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5" hidden="1" customHeight="1">
      <c r="A723" s="45"/>
      <c r="B723" s="45"/>
      <c r="C723" s="45"/>
      <c r="D723" s="45"/>
      <c r="E723" s="5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5" hidden="1" customHeight="1">
      <c r="A724" s="45"/>
      <c r="B724" s="45"/>
      <c r="C724" s="45"/>
      <c r="D724" s="45"/>
      <c r="E724" s="5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5" hidden="1" customHeight="1">
      <c r="A725" s="45"/>
      <c r="B725" s="45"/>
      <c r="C725" s="45"/>
      <c r="D725" s="45"/>
      <c r="E725" s="5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5" hidden="1" customHeight="1">
      <c r="A726" s="45"/>
      <c r="B726" s="45"/>
      <c r="C726" s="45"/>
      <c r="D726" s="45"/>
      <c r="E726" s="5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5" hidden="1" customHeight="1">
      <c r="A727" s="45"/>
      <c r="B727" s="45"/>
      <c r="C727" s="45"/>
      <c r="D727" s="45"/>
      <c r="E727" s="5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5" hidden="1" customHeight="1">
      <c r="A728" s="45"/>
      <c r="B728" s="45"/>
      <c r="C728" s="45"/>
      <c r="D728" s="45"/>
      <c r="E728" s="5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5" hidden="1" customHeight="1">
      <c r="A729" s="45"/>
      <c r="B729" s="45"/>
      <c r="C729" s="45"/>
      <c r="D729" s="45"/>
      <c r="E729" s="5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5" hidden="1" customHeight="1">
      <c r="A730" s="45"/>
      <c r="B730" s="45"/>
      <c r="C730" s="45"/>
      <c r="D730" s="45"/>
      <c r="E730" s="5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5" hidden="1" customHeight="1">
      <c r="A731" s="45"/>
      <c r="B731" s="45"/>
      <c r="C731" s="45"/>
      <c r="D731" s="45"/>
      <c r="E731" s="5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5" hidden="1" customHeight="1">
      <c r="A732" s="45"/>
      <c r="B732" s="45"/>
      <c r="C732" s="45"/>
      <c r="D732" s="45"/>
      <c r="E732" s="5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5" hidden="1" customHeight="1">
      <c r="A733" s="45"/>
      <c r="B733" s="45"/>
      <c r="C733" s="45"/>
      <c r="D733" s="45"/>
      <c r="E733" s="5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5" hidden="1" customHeight="1">
      <c r="A734" s="45"/>
      <c r="B734" s="45"/>
      <c r="C734" s="45"/>
      <c r="D734" s="45"/>
      <c r="E734" s="5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5" hidden="1" customHeight="1">
      <c r="A735" s="45"/>
      <c r="B735" s="45"/>
      <c r="C735" s="45"/>
      <c r="D735" s="45"/>
      <c r="E735" s="5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5" hidden="1" customHeight="1">
      <c r="A736" s="45"/>
      <c r="B736" s="45"/>
      <c r="C736" s="45"/>
      <c r="D736" s="45"/>
      <c r="E736" s="5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5" hidden="1" customHeight="1">
      <c r="A737" s="45"/>
      <c r="B737" s="45"/>
      <c r="C737" s="45"/>
      <c r="D737" s="45"/>
      <c r="E737" s="5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5" hidden="1" customHeight="1">
      <c r="A738" s="45"/>
      <c r="B738" s="45"/>
      <c r="C738" s="45"/>
      <c r="D738" s="45"/>
      <c r="E738" s="5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5" hidden="1" customHeight="1">
      <c r="A739" s="45"/>
      <c r="B739" s="45"/>
      <c r="C739" s="45"/>
      <c r="D739" s="45"/>
      <c r="E739" s="5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5" hidden="1" customHeight="1">
      <c r="A740" s="45"/>
      <c r="B740" s="45"/>
      <c r="C740" s="45"/>
      <c r="D740" s="45"/>
      <c r="E740" s="5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5" hidden="1" customHeight="1">
      <c r="A741" s="45"/>
      <c r="B741" s="45"/>
      <c r="C741" s="45"/>
      <c r="D741" s="45"/>
      <c r="E741" s="5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5" hidden="1" customHeight="1">
      <c r="A742" s="45"/>
      <c r="B742" s="45"/>
      <c r="C742" s="45"/>
      <c r="D742" s="45"/>
      <c r="E742" s="5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5" hidden="1" customHeight="1">
      <c r="A743" s="45"/>
      <c r="B743" s="45"/>
      <c r="C743" s="45"/>
      <c r="D743" s="45"/>
      <c r="E743" s="5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5" hidden="1" customHeight="1">
      <c r="A744" s="45"/>
      <c r="B744" s="45"/>
      <c r="C744" s="45"/>
      <c r="D744" s="45"/>
      <c r="E744" s="5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5" hidden="1" customHeight="1">
      <c r="A745" s="45"/>
      <c r="B745" s="45"/>
      <c r="C745" s="45"/>
      <c r="D745" s="45"/>
      <c r="E745" s="5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5" hidden="1" customHeight="1">
      <c r="A746" s="45"/>
      <c r="B746" s="45"/>
      <c r="C746" s="45"/>
      <c r="D746" s="45"/>
      <c r="E746" s="5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5" hidden="1" customHeight="1">
      <c r="A747" s="45"/>
      <c r="B747" s="45"/>
      <c r="C747" s="45"/>
      <c r="D747" s="45"/>
      <c r="E747" s="5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5" hidden="1" customHeight="1">
      <c r="A748" s="45"/>
      <c r="B748" s="45"/>
      <c r="C748" s="45"/>
      <c r="D748" s="45"/>
      <c r="E748" s="5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5" hidden="1" customHeight="1">
      <c r="A749" s="45"/>
      <c r="B749" s="45"/>
      <c r="C749" s="45"/>
      <c r="D749" s="45"/>
      <c r="E749" s="5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5" hidden="1" customHeight="1">
      <c r="A750" s="45"/>
      <c r="B750" s="45"/>
      <c r="C750" s="45"/>
      <c r="D750" s="45"/>
      <c r="E750" s="5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5" hidden="1" customHeight="1">
      <c r="A751" s="45"/>
      <c r="B751" s="45"/>
      <c r="C751" s="45"/>
      <c r="D751" s="45"/>
      <c r="E751" s="5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5" hidden="1" customHeight="1">
      <c r="A752" s="45"/>
      <c r="B752" s="45"/>
      <c r="C752" s="45"/>
      <c r="D752" s="45"/>
      <c r="E752" s="5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5" hidden="1" customHeight="1">
      <c r="A753" s="45"/>
      <c r="B753" s="45"/>
      <c r="C753" s="45"/>
      <c r="D753" s="45"/>
      <c r="E753" s="5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5" hidden="1" customHeight="1">
      <c r="A754" s="45"/>
      <c r="B754" s="45"/>
      <c r="C754" s="45"/>
      <c r="D754" s="45"/>
      <c r="E754" s="5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5" hidden="1" customHeight="1">
      <c r="A755" s="45"/>
      <c r="B755" s="45"/>
      <c r="C755" s="45"/>
      <c r="D755" s="45"/>
      <c r="E755" s="5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5" hidden="1" customHeight="1">
      <c r="A756" s="45"/>
      <c r="B756" s="45"/>
      <c r="C756" s="45"/>
      <c r="D756" s="45"/>
      <c r="E756" s="5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5" hidden="1" customHeight="1">
      <c r="A757" s="45"/>
      <c r="B757" s="45"/>
      <c r="C757" s="45"/>
      <c r="D757" s="45"/>
      <c r="E757" s="5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5" hidden="1" customHeight="1">
      <c r="A758" s="45"/>
      <c r="B758" s="45"/>
      <c r="C758" s="45"/>
      <c r="D758" s="45"/>
      <c r="E758" s="5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5" hidden="1" customHeight="1">
      <c r="A759" s="45"/>
      <c r="B759" s="45"/>
      <c r="C759" s="45"/>
      <c r="D759" s="45"/>
      <c r="E759" s="5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5" hidden="1" customHeight="1">
      <c r="A760" s="45"/>
      <c r="B760" s="45"/>
      <c r="C760" s="45"/>
      <c r="D760" s="45"/>
      <c r="E760" s="5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5" hidden="1" customHeight="1">
      <c r="A761" s="45"/>
      <c r="B761" s="45"/>
      <c r="C761" s="45"/>
      <c r="D761" s="45"/>
      <c r="E761" s="5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5" hidden="1" customHeight="1">
      <c r="A762" s="45"/>
      <c r="B762" s="45"/>
      <c r="C762" s="45"/>
      <c r="D762" s="45"/>
      <c r="E762" s="5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5" hidden="1" customHeight="1">
      <c r="A763" s="45"/>
      <c r="B763" s="45"/>
      <c r="C763" s="45"/>
      <c r="D763" s="45"/>
      <c r="E763" s="5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5" hidden="1" customHeight="1">
      <c r="A764" s="45"/>
      <c r="B764" s="45"/>
      <c r="C764" s="45"/>
      <c r="D764" s="45"/>
      <c r="E764" s="5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5" hidden="1" customHeight="1">
      <c r="A765" s="45"/>
      <c r="B765" s="45"/>
      <c r="C765" s="45"/>
      <c r="D765" s="45"/>
      <c r="E765" s="5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5" hidden="1" customHeight="1">
      <c r="A766" s="45"/>
      <c r="B766" s="45"/>
      <c r="C766" s="45"/>
      <c r="D766" s="45"/>
      <c r="E766" s="5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5" hidden="1" customHeight="1">
      <c r="A767" s="45"/>
      <c r="B767" s="45"/>
      <c r="C767" s="45"/>
      <c r="D767" s="45"/>
      <c r="E767" s="5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5" hidden="1" customHeight="1">
      <c r="A768" s="45"/>
      <c r="B768" s="45"/>
      <c r="C768" s="45"/>
      <c r="D768" s="45"/>
      <c r="E768" s="5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5" hidden="1" customHeight="1">
      <c r="A769" s="45"/>
      <c r="B769" s="45"/>
      <c r="C769" s="45"/>
      <c r="D769" s="45"/>
      <c r="E769" s="5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5" hidden="1" customHeight="1">
      <c r="A770" s="45"/>
      <c r="B770" s="45"/>
      <c r="C770" s="45"/>
      <c r="D770" s="45"/>
      <c r="E770" s="5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5" hidden="1" customHeight="1">
      <c r="A771" s="45"/>
      <c r="B771" s="45"/>
      <c r="C771" s="45"/>
      <c r="D771" s="45"/>
      <c r="E771" s="5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5" hidden="1" customHeight="1">
      <c r="A772" s="45"/>
      <c r="B772" s="45"/>
      <c r="C772" s="45"/>
      <c r="D772" s="45"/>
      <c r="E772" s="5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5" hidden="1" customHeight="1">
      <c r="A773" s="45"/>
      <c r="B773" s="45"/>
      <c r="C773" s="45"/>
      <c r="D773" s="45"/>
      <c r="E773" s="5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5" hidden="1" customHeight="1">
      <c r="A774" s="45"/>
      <c r="B774" s="45"/>
      <c r="C774" s="45"/>
      <c r="D774" s="45"/>
      <c r="E774" s="5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5" hidden="1" customHeight="1">
      <c r="A775" s="45"/>
      <c r="B775" s="45"/>
      <c r="C775" s="45"/>
      <c r="D775" s="45"/>
      <c r="E775" s="5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5" hidden="1" customHeight="1">
      <c r="A776" s="45"/>
      <c r="B776" s="45"/>
      <c r="C776" s="45"/>
      <c r="D776" s="45"/>
      <c r="E776" s="5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5" hidden="1" customHeight="1">
      <c r="A777" s="45"/>
      <c r="B777" s="45"/>
      <c r="C777" s="45"/>
      <c r="D777" s="45"/>
      <c r="E777" s="5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5" hidden="1" customHeight="1">
      <c r="A778" s="45"/>
      <c r="B778" s="45"/>
      <c r="C778" s="45"/>
      <c r="D778" s="45"/>
      <c r="E778" s="5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5" hidden="1" customHeight="1">
      <c r="A779" s="45"/>
      <c r="B779" s="45"/>
      <c r="C779" s="45"/>
      <c r="D779" s="45"/>
      <c r="E779" s="5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5" hidden="1" customHeight="1">
      <c r="A780" s="45"/>
      <c r="B780" s="45"/>
      <c r="C780" s="45"/>
      <c r="D780" s="45"/>
      <c r="E780" s="5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5" hidden="1" customHeight="1">
      <c r="A781" s="45"/>
      <c r="B781" s="45"/>
      <c r="C781" s="45"/>
      <c r="D781" s="45"/>
      <c r="E781" s="5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5" hidden="1" customHeight="1">
      <c r="A782" s="45"/>
      <c r="B782" s="45"/>
      <c r="C782" s="45"/>
      <c r="D782" s="45"/>
      <c r="E782" s="5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5" hidden="1" customHeight="1">
      <c r="A783" s="45"/>
      <c r="B783" s="45"/>
      <c r="C783" s="45"/>
      <c r="D783" s="45"/>
      <c r="E783" s="5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5" hidden="1" customHeight="1">
      <c r="A784" s="45"/>
      <c r="B784" s="45"/>
      <c r="C784" s="45"/>
      <c r="D784" s="45"/>
      <c r="E784" s="5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5" hidden="1" customHeight="1">
      <c r="A785" s="45"/>
      <c r="B785" s="45"/>
      <c r="C785" s="45"/>
      <c r="D785" s="45"/>
      <c r="E785" s="5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5" hidden="1" customHeight="1">
      <c r="A786" s="45"/>
      <c r="B786" s="45"/>
      <c r="C786" s="45"/>
      <c r="D786" s="45"/>
      <c r="E786" s="5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5" hidden="1" customHeight="1">
      <c r="A787" s="45"/>
      <c r="B787" s="45"/>
      <c r="C787" s="45"/>
      <c r="D787" s="45"/>
      <c r="E787" s="5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5" hidden="1" customHeight="1">
      <c r="A788" s="45"/>
      <c r="B788" s="45"/>
      <c r="C788" s="45"/>
      <c r="D788" s="45"/>
      <c r="E788" s="5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5" hidden="1" customHeight="1">
      <c r="A789" s="45"/>
      <c r="B789" s="45"/>
      <c r="C789" s="45"/>
      <c r="D789" s="45"/>
      <c r="E789" s="5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5" hidden="1" customHeight="1">
      <c r="A790" s="45"/>
      <c r="B790" s="45"/>
      <c r="C790" s="45"/>
      <c r="D790" s="45"/>
      <c r="E790" s="5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5" hidden="1" customHeight="1">
      <c r="A791" s="45"/>
      <c r="B791" s="45"/>
      <c r="C791" s="45"/>
      <c r="D791" s="45"/>
      <c r="E791" s="5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5" hidden="1" customHeight="1">
      <c r="A792" s="45"/>
      <c r="B792" s="45"/>
      <c r="C792" s="45"/>
      <c r="D792" s="45"/>
      <c r="E792" s="5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5" hidden="1" customHeight="1">
      <c r="A793" s="45"/>
      <c r="B793" s="45"/>
      <c r="C793" s="45"/>
      <c r="D793" s="45"/>
      <c r="E793" s="5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5" hidden="1" customHeight="1">
      <c r="A794" s="45"/>
      <c r="B794" s="45"/>
      <c r="C794" s="45"/>
      <c r="D794" s="45"/>
      <c r="E794" s="5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5" hidden="1" customHeight="1">
      <c r="A795" s="45"/>
      <c r="B795" s="45"/>
      <c r="C795" s="45"/>
      <c r="D795" s="45"/>
      <c r="E795" s="5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5" hidden="1" customHeight="1">
      <c r="A796" s="45"/>
      <c r="B796" s="45"/>
      <c r="C796" s="45"/>
      <c r="D796" s="45"/>
      <c r="E796" s="5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5" hidden="1" customHeight="1">
      <c r="A797" s="45"/>
      <c r="B797" s="45"/>
      <c r="C797" s="45"/>
      <c r="D797" s="45"/>
      <c r="E797" s="5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5" hidden="1" customHeight="1">
      <c r="A798" s="45"/>
      <c r="B798" s="45"/>
      <c r="C798" s="45"/>
      <c r="D798" s="45"/>
      <c r="E798" s="5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5" hidden="1" customHeight="1">
      <c r="A799" s="45"/>
      <c r="B799" s="45"/>
      <c r="C799" s="45"/>
      <c r="D799" s="45"/>
      <c r="E799" s="5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5" hidden="1" customHeight="1">
      <c r="A800" s="45"/>
      <c r="B800" s="45"/>
      <c r="C800" s="45"/>
      <c r="D800" s="45"/>
      <c r="E800" s="5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5" hidden="1" customHeight="1">
      <c r="A801" s="45"/>
      <c r="B801" s="45"/>
      <c r="C801" s="45"/>
      <c r="D801" s="45"/>
      <c r="E801" s="5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5" hidden="1" customHeight="1">
      <c r="A802" s="45"/>
      <c r="B802" s="45"/>
      <c r="C802" s="45"/>
      <c r="D802" s="45"/>
      <c r="E802" s="5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5" hidden="1" customHeight="1">
      <c r="A803" s="45"/>
      <c r="B803" s="45"/>
      <c r="C803" s="45"/>
      <c r="D803" s="45"/>
      <c r="E803" s="5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5" hidden="1" customHeight="1">
      <c r="A804" s="45"/>
      <c r="B804" s="45"/>
      <c r="C804" s="45"/>
      <c r="D804" s="45"/>
      <c r="E804" s="5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5" hidden="1" customHeight="1">
      <c r="A805" s="45"/>
      <c r="B805" s="45"/>
      <c r="C805" s="45"/>
      <c r="D805" s="45"/>
      <c r="E805" s="5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5" hidden="1" customHeight="1">
      <c r="A806" s="45"/>
      <c r="B806" s="45"/>
      <c r="C806" s="45"/>
      <c r="D806" s="45"/>
      <c r="E806" s="5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5" hidden="1" customHeight="1">
      <c r="A807" s="45"/>
      <c r="B807" s="45"/>
      <c r="C807" s="45"/>
      <c r="D807" s="45"/>
      <c r="E807" s="5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5" hidden="1" customHeight="1">
      <c r="A808" s="45"/>
      <c r="B808" s="45"/>
      <c r="C808" s="45"/>
      <c r="D808" s="45"/>
      <c r="E808" s="5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5" hidden="1" customHeight="1">
      <c r="A809" s="45"/>
      <c r="B809" s="45"/>
      <c r="C809" s="45"/>
      <c r="D809" s="45"/>
      <c r="E809" s="5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5" hidden="1" customHeight="1">
      <c r="A810" s="45"/>
      <c r="B810" s="45"/>
      <c r="C810" s="45"/>
      <c r="D810" s="45"/>
      <c r="E810" s="5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5" hidden="1" customHeight="1">
      <c r="A811" s="45"/>
      <c r="B811" s="45"/>
      <c r="C811" s="45"/>
      <c r="D811" s="45"/>
      <c r="E811" s="5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5" hidden="1" customHeight="1">
      <c r="A812" s="45"/>
      <c r="B812" s="45"/>
      <c r="C812" s="45"/>
      <c r="D812" s="45"/>
      <c r="E812" s="5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5" hidden="1" customHeight="1">
      <c r="A813" s="45"/>
      <c r="B813" s="45"/>
      <c r="C813" s="45"/>
      <c r="D813" s="45"/>
      <c r="E813" s="5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5" hidden="1" customHeight="1">
      <c r="A814" s="45"/>
      <c r="B814" s="45"/>
      <c r="C814" s="45"/>
      <c r="D814" s="45"/>
      <c r="E814" s="5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5" hidden="1" customHeight="1">
      <c r="A815" s="45"/>
      <c r="B815" s="45"/>
      <c r="C815" s="45"/>
      <c r="D815" s="45"/>
      <c r="E815" s="5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5" hidden="1" customHeight="1">
      <c r="A816" s="45"/>
      <c r="B816" s="45"/>
      <c r="C816" s="45"/>
      <c r="D816" s="45"/>
      <c r="E816" s="5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5" hidden="1" customHeight="1">
      <c r="A817" s="45"/>
      <c r="B817" s="45"/>
      <c r="C817" s="45"/>
      <c r="D817" s="45"/>
      <c r="E817" s="5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5" hidden="1" customHeight="1">
      <c r="A818" s="45"/>
      <c r="B818" s="45"/>
      <c r="C818" s="45"/>
      <c r="D818" s="45"/>
      <c r="E818" s="5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5" hidden="1" customHeight="1">
      <c r="A819" s="45"/>
      <c r="B819" s="45"/>
      <c r="C819" s="45"/>
      <c r="D819" s="45"/>
      <c r="E819" s="5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5" hidden="1" customHeight="1">
      <c r="A820" s="45"/>
      <c r="B820" s="45"/>
      <c r="C820" s="45"/>
      <c r="D820" s="45"/>
      <c r="E820" s="5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5" hidden="1" customHeight="1">
      <c r="A821" s="45"/>
      <c r="B821" s="45"/>
      <c r="C821" s="45"/>
      <c r="D821" s="45"/>
      <c r="E821" s="5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5" hidden="1" customHeight="1">
      <c r="A822" s="45"/>
      <c r="B822" s="45"/>
      <c r="C822" s="45"/>
      <c r="D822" s="45"/>
      <c r="E822" s="5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5" hidden="1" customHeight="1">
      <c r="A823" s="45"/>
      <c r="B823" s="45"/>
      <c r="C823" s="45"/>
      <c r="D823" s="45"/>
      <c r="E823" s="5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5" hidden="1" customHeight="1">
      <c r="A824" s="45"/>
      <c r="B824" s="45"/>
      <c r="C824" s="45"/>
      <c r="D824" s="45"/>
      <c r="E824" s="5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5" hidden="1" customHeight="1">
      <c r="A825" s="45"/>
      <c r="B825" s="45"/>
      <c r="C825" s="45"/>
      <c r="D825" s="45"/>
      <c r="E825" s="5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5" hidden="1" customHeight="1">
      <c r="A826" s="45"/>
      <c r="B826" s="45"/>
      <c r="C826" s="45"/>
      <c r="D826" s="45"/>
      <c r="E826" s="5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5" hidden="1" customHeight="1">
      <c r="A827" s="45"/>
      <c r="B827" s="45"/>
      <c r="C827" s="45"/>
      <c r="D827" s="45"/>
      <c r="E827" s="5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5" hidden="1" customHeight="1">
      <c r="A828" s="45"/>
      <c r="B828" s="45"/>
      <c r="C828" s="45"/>
      <c r="D828" s="45"/>
      <c r="E828" s="5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5" hidden="1" customHeight="1">
      <c r="A829" s="45"/>
      <c r="B829" s="45"/>
      <c r="C829" s="45"/>
      <c r="D829" s="45"/>
      <c r="E829" s="5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5" hidden="1" customHeight="1">
      <c r="A830" s="45"/>
      <c r="B830" s="45"/>
      <c r="C830" s="45"/>
      <c r="D830" s="45"/>
      <c r="E830" s="5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5" hidden="1" customHeight="1">
      <c r="A831" s="45"/>
      <c r="B831" s="45"/>
      <c r="C831" s="45"/>
      <c r="D831" s="45"/>
      <c r="E831" s="5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5" hidden="1" customHeight="1">
      <c r="A832" s="45"/>
      <c r="B832" s="45"/>
      <c r="C832" s="45"/>
      <c r="D832" s="45"/>
      <c r="E832" s="5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5" hidden="1" customHeight="1">
      <c r="A833" s="45"/>
      <c r="B833" s="45"/>
      <c r="C833" s="45"/>
      <c r="D833" s="45"/>
      <c r="E833" s="5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5" hidden="1" customHeight="1">
      <c r="A834" s="45"/>
      <c r="B834" s="45"/>
      <c r="C834" s="45"/>
      <c r="D834" s="45"/>
      <c r="E834" s="5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5" hidden="1" customHeight="1">
      <c r="A835" s="45"/>
      <c r="B835" s="45"/>
      <c r="C835" s="45"/>
      <c r="D835" s="45"/>
      <c r="E835" s="5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5" hidden="1" customHeight="1">
      <c r="A836" s="45"/>
      <c r="B836" s="45"/>
      <c r="C836" s="45"/>
      <c r="D836" s="45"/>
      <c r="E836" s="5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5" hidden="1" customHeight="1">
      <c r="A837" s="45"/>
      <c r="B837" s="45"/>
      <c r="C837" s="45"/>
      <c r="D837" s="45"/>
      <c r="E837" s="5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5" hidden="1" customHeight="1">
      <c r="A838" s="45"/>
      <c r="B838" s="45"/>
      <c r="C838" s="45"/>
      <c r="D838" s="45"/>
      <c r="E838" s="5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5" hidden="1" customHeight="1">
      <c r="A839" s="45"/>
      <c r="B839" s="45"/>
      <c r="C839" s="45"/>
      <c r="D839" s="45"/>
      <c r="E839" s="5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5" hidden="1" customHeight="1">
      <c r="A840" s="45"/>
      <c r="B840" s="45"/>
      <c r="C840" s="45"/>
      <c r="D840" s="45"/>
      <c r="E840" s="5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5" hidden="1" customHeight="1">
      <c r="A841" s="45"/>
      <c r="B841" s="45"/>
      <c r="C841" s="45"/>
      <c r="D841" s="45"/>
      <c r="E841" s="5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5" hidden="1" customHeight="1">
      <c r="A842" s="45"/>
      <c r="B842" s="45"/>
      <c r="C842" s="45"/>
      <c r="D842" s="45"/>
      <c r="E842" s="5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5" hidden="1" customHeight="1">
      <c r="A843" s="45"/>
      <c r="B843" s="45"/>
      <c r="C843" s="45"/>
      <c r="D843" s="45"/>
      <c r="E843" s="5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5" hidden="1" customHeight="1">
      <c r="A844" s="45"/>
      <c r="B844" s="45"/>
      <c r="C844" s="45"/>
      <c r="D844" s="45"/>
      <c r="E844" s="5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5" hidden="1" customHeight="1">
      <c r="A845" s="45"/>
      <c r="B845" s="45"/>
      <c r="C845" s="45"/>
      <c r="D845" s="45"/>
      <c r="E845" s="5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5" hidden="1" customHeight="1">
      <c r="A846" s="45"/>
      <c r="B846" s="45"/>
      <c r="C846" s="45"/>
      <c r="D846" s="45"/>
      <c r="E846" s="5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5" hidden="1" customHeight="1">
      <c r="A847" s="45"/>
      <c r="B847" s="45"/>
      <c r="C847" s="45"/>
      <c r="D847" s="45"/>
      <c r="E847" s="5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5" hidden="1" customHeight="1">
      <c r="A848" s="45"/>
      <c r="B848" s="45"/>
      <c r="C848" s="45"/>
      <c r="D848" s="45"/>
      <c r="E848" s="5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5" hidden="1" customHeight="1">
      <c r="A849" s="45"/>
      <c r="B849" s="45"/>
      <c r="C849" s="45"/>
      <c r="D849" s="45"/>
      <c r="E849" s="5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5" hidden="1" customHeight="1">
      <c r="A850" s="45"/>
      <c r="B850" s="45"/>
      <c r="C850" s="45"/>
      <c r="D850" s="45"/>
      <c r="E850" s="5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5" hidden="1" customHeight="1">
      <c r="A851" s="45"/>
      <c r="B851" s="45"/>
      <c r="C851" s="45"/>
      <c r="D851" s="45"/>
      <c r="E851" s="5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5" hidden="1" customHeight="1">
      <c r="A852" s="45"/>
      <c r="B852" s="45"/>
      <c r="C852" s="45"/>
      <c r="D852" s="45"/>
      <c r="E852" s="5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5" hidden="1" customHeight="1">
      <c r="A853" s="45"/>
      <c r="B853" s="45"/>
      <c r="C853" s="45"/>
      <c r="D853" s="45"/>
      <c r="E853" s="5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5" hidden="1" customHeight="1">
      <c r="A854" s="45"/>
      <c r="B854" s="45"/>
      <c r="C854" s="45"/>
      <c r="D854" s="45"/>
      <c r="E854" s="5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5" hidden="1" customHeight="1">
      <c r="A855" s="45"/>
      <c r="B855" s="45"/>
      <c r="C855" s="45"/>
      <c r="D855" s="45"/>
      <c r="E855" s="5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5" hidden="1" customHeight="1">
      <c r="A856" s="45"/>
      <c r="B856" s="45"/>
      <c r="C856" s="45"/>
      <c r="D856" s="45"/>
      <c r="E856" s="5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5" hidden="1" customHeight="1">
      <c r="A857" s="45"/>
      <c r="B857" s="45"/>
      <c r="C857" s="45"/>
      <c r="D857" s="45"/>
      <c r="E857" s="5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5" hidden="1" customHeight="1">
      <c r="A858" s="45"/>
      <c r="B858" s="45"/>
      <c r="C858" s="45"/>
      <c r="D858" s="45"/>
      <c r="E858" s="5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5" hidden="1" customHeight="1">
      <c r="A859" s="45"/>
      <c r="B859" s="45"/>
      <c r="C859" s="45"/>
      <c r="D859" s="45"/>
      <c r="E859" s="5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5" hidden="1" customHeight="1">
      <c r="A860" s="45"/>
      <c r="B860" s="45"/>
      <c r="C860" s="45"/>
      <c r="D860" s="45"/>
      <c r="E860" s="5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5" hidden="1" customHeight="1">
      <c r="A861" s="45"/>
      <c r="B861" s="45"/>
      <c r="C861" s="45"/>
      <c r="D861" s="45"/>
      <c r="E861" s="5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5" hidden="1" customHeight="1">
      <c r="A862" s="45"/>
      <c r="B862" s="45"/>
      <c r="C862" s="45"/>
      <c r="D862" s="45"/>
      <c r="E862" s="5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5" hidden="1" customHeight="1">
      <c r="A863" s="45"/>
      <c r="B863" s="45"/>
      <c r="C863" s="45"/>
      <c r="D863" s="45"/>
      <c r="E863" s="5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5" hidden="1" customHeight="1">
      <c r="A864" s="45"/>
      <c r="B864" s="45"/>
      <c r="C864" s="45"/>
      <c r="D864" s="45"/>
      <c r="E864" s="5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5" hidden="1" customHeight="1">
      <c r="A865" s="45"/>
      <c r="B865" s="45"/>
      <c r="C865" s="45"/>
      <c r="D865" s="45"/>
      <c r="E865" s="5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5" hidden="1" customHeight="1">
      <c r="A866" s="45"/>
      <c r="B866" s="45"/>
      <c r="C866" s="45"/>
      <c r="D866" s="45"/>
      <c r="E866" s="5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5" hidden="1" customHeight="1">
      <c r="A867" s="45"/>
      <c r="B867" s="45"/>
      <c r="C867" s="45"/>
      <c r="D867" s="45"/>
      <c r="E867" s="5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5" hidden="1" customHeight="1">
      <c r="A868" s="45"/>
      <c r="B868" s="45"/>
      <c r="C868" s="45"/>
      <c r="D868" s="45"/>
      <c r="E868" s="5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5" hidden="1" customHeight="1">
      <c r="A869" s="45"/>
      <c r="B869" s="45"/>
      <c r="C869" s="45"/>
      <c r="D869" s="45"/>
      <c r="E869" s="5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5" hidden="1" customHeight="1">
      <c r="A870" s="45"/>
      <c r="B870" s="45"/>
      <c r="C870" s="45"/>
      <c r="D870" s="45"/>
      <c r="E870" s="5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5" hidden="1" customHeight="1">
      <c r="A871" s="45"/>
      <c r="B871" s="45"/>
      <c r="C871" s="45"/>
      <c r="D871" s="45"/>
      <c r="E871" s="5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5" hidden="1" customHeight="1">
      <c r="A872" s="45"/>
      <c r="B872" s="45"/>
      <c r="C872" s="45"/>
      <c r="D872" s="45"/>
      <c r="E872" s="5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5" hidden="1" customHeight="1">
      <c r="A873" s="45"/>
      <c r="B873" s="45"/>
      <c r="C873" s="45"/>
      <c r="D873" s="45"/>
      <c r="E873" s="5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5" hidden="1" customHeight="1">
      <c r="A874" s="45"/>
      <c r="B874" s="45"/>
      <c r="C874" s="45"/>
      <c r="D874" s="45"/>
      <c r="E874" s="5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5" hidden="1" customHeight="1">
      <c r="A875" s="45"/>
      <c r="B875" s="45"/>
      <c r="C875" s="45"/>
      <c r="D875" s="45"/>
      <c r="E875" s="5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5" hidden="1" customHeight="1">
      <c r="A876" s="45"/>
      <c r="B876" s="45"/>
      <c r="C876" s="45"/>
      <c r="D876" s="45"/>
      <c r="E876" s="5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5" hidden="1" customHeight="1">
      <c r="A877" s="45"/>
      <c r="B877" s="45"/>
      <c r="C877" s="45"/>
      <c r="D877" s="45"/>
      <c r="E877" s="5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5" hidden="1" customHeight="1">
      <c r="A878" s="45"/>
      <c r="B878" s="45"/>
      <c r="C878" s="45"/>
      <c r="D878" s="45"/>
      <c r="E878" s="5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5" hidden="1" customHeight="1">
      <c r="A879" s="45"/>
      <c r="B879" s="45"/>
      <c r="C879" s="45"/>
      <c r="D879" s="45"/>
      <c r="E879" s="5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5" hidden="1" customHeight="1">
      <c r="A880" s="45"/>
      <c r="B880" s="45"/>
      <c r="C880" s="45"/>
      <c r="D880" s="45"/>
      <c r="E880" s="5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5" hidden="1" customHeight="1">
      <c r="A881" s="45"/>
      <c r="B881" s="45"/>
      <c r="C881" s="45"/>
      <c r="D881" s="45"/>
      <c r="E881" s="5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5" hidden="1" customHeight="1">
      <c r="A882" s="45"/>
      <c r="B882" s="45"/>
      <c r="C882" s="45"/>
      <c r="D882" s="45"/>
      <c r="E882" s="5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5" hidden="1" customHeight="1">
      <c r="A883" s="45"/>
      <c r="B883" s="45"/>
      <c r="C883" s="45"/>
      <c r="D883" s="45"/>
      <c r="E883" s="5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5" hidden="1" customHeight="1">
      <c r="A884" s="45"/>
      <c r="B884" s="45"/>
      <c r="C884" s="45"/>
      <c r="D884" s="45"/>
      <c r="E884" s="5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5" hidden="1" customHeight="1">
      <c r="A885" s="45"/>
      <c r="B885" s="45"/>
      <c r="C885" s="45"/>
      <c r="D885" s="45"/>
      <c r="E885" s="5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5" hidden="1" customHeight="1">
      <c r="A886" s="45"/>
      <c r="B886" s="45"/>
      <c r="C886" s="45"/>
      <c r="D886" s="45"/>
      <c r="E886" s="5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5" hidden="1" customHeight="1">
      <c r="A887" s="45"/>
      <c r="B887" s="45"/>
      <c r="C887" s="45"/>
      <c r="D887" s="45"/>
      <c r="E887" s="5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5" hidden="1" customHeight="1">
      <c r="A888" s="45"/>
      <c r="B888" s="45"/>
      <c r="C888" s="45"/>
      <c r="D888" s="45"/>
      <c r="E888" s="5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5" hidden="1" customHeight="1">
      <c r="A889" s="45"/>
      <c r="B889" s="45"/>
      <c r="C889" s="45"/>
      <c r="D889" s="45"/>
      <c r="E889" s="5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5" hidden="1" customHeight="1">
      <c r="A890" s="45"/>
      <c r="B890" s="45"/>
      <c r="C890" s="45"/>
      <c r="D890" s="45"/>
      <c r="E890" s="5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5" hidden="1" customHeight="1">
      <c r="A891" s="45"/>
      <c r="B891" s="45"/>
      <c r="C891" s="45"/>
      <c r="D891" s="45"/>
      <c r="E891" s="5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sheetData>
  <sheetProtection algorithmName="SHA-512" hashValue="HLtLe0IhDjijznmohIDDs0kIG/R+yKruNHXaoy1AKi9mI2oDPUv2Q4VGjCIVwmuODk0OM6FZILQjFhbxzUH+Tg==" saltValue="nhky7IYFxEja/zj56rdNXA==" spinCount="100000" sheet="1" objects="1" scenarios="1"/>
  <mergeCells count="4">
    <mergeCell ref="A4:E4"/>
    <mergeCell ref="A1:E1"/>
    <mergeCell ref="A2:E2"/>
    <mergeCell ref="A3:E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E40D17E7-0C8E-4CA7-9A39-44506E7BA3ED}"/>
</file>

<file path=customXml/itemProps3.xml><?xml version="1.0" encoding="utf-8"?>
<ds:datastoreItem xmlns:ds="http://schemas.openxmlformats.org/officeDocument/2006/customXml" ds:itemID="{FA7D2AAF-98F6-4F96-A837-F2C764C6B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Laura Colloton Giessler</cp:lastModifiedBy>
  <cp:revision/>
  <dcterms:created xsi:type="dcterms:W3CDTF">2022-03-29T01:06:58Z</dcterms:created>
  <dcterms:modified xsi:type="dcterms:W3CDTF">2023-12-18T15:03:27Z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