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mc:AlternateContent xmlns:mc="http://schemas.openxmlformats.org/markup-compatibility/2006">
    <mc:Choice Requires="x15">
      <x15ac:absPath xmlns:x15ac="http://schemas.microsoft.com/office/spreadsheetml/2010/11/ac" url="/Users/hej4db/Library/Application Support/Box/Box Edit/Documents/1332476677227/"/>
    </mc:Choice>
  </mc:AlternateContent>
  <xr:revisionPtr revIDLastSave="423" documentId="13_ncr:1_{27C9F8AA-0EF6-F949-AADE-4004805E5965}" xr6:coauthVersionLast="47" xr6:coauthVersionMax="47" xr10:uidLastSave="{82476D6A-0D15-4142-8BA9-0A0F462AF002}"/>
  <bookViews>
    <workbookView xWindow="-26820" yWindow="-3700" windowWidth="26820" windowHeight="21740" activeTab="8" xr2:uid="{00000000-000D-0000-FFFF-FFFF00000000}"/>
  </bookViews>
  <sheets>
    <sheet name="Introduction" sheetId="23" r:id="rId1"/>
    <sheet name="Design &amp; Usability" sheetId="25" r:id="rId2"/>
    <sheet name="PA &amp; Phonemic Awareness" sheetId="2" r:id="rId3"/>
    <sheet name="Phonics" sheetId="14" r:id="rId4"/>
    <sheet name="Fluency" sheetId="19" r:id="rId5"/>
    <sheet name="Vocabulary" sheetId="20" r:id="rId6"/>
    <sheet name="Comprehension" sheetId="26" r:id="rId7"/>
    <sheet name="Accessibility Assurance" sheetId="27" r:id="rId8"/>
    <sheet name="Intervention RatingSummary" sheetId="13"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LUY1QCKkzSTZ1o1jTeFRP0zTzWg=="/>
    </ext>
  </extLst>
</workbook>
</file>

<file path=xl/calcChain.xml><?xml version="1.0" encoding="utf-8"?>
<calcChain xmlns="http://schemas.openxmlformats.org/spreadsheetml/2006/main">
  <c r="A5" i="2" l="1"/>
  <c r="C31" i="19"/>
  <c r="B10" i="13" s="1"/>
  <c r="E10" i="13" s="1"/>
  <c r="A5" i="26"/>
  <c r="A4" i="26"/>
  <c r="A3" i="26"/>
  <c r="A5" i="20"/>
  <c r="A4" i="20"/>
  <c r="A3" i="20"/>
  <c r="A5" i="19"/>
  <c r="A4" i="19"/>
  <c r="A3" i="19"/>
  <c r="A5" i="14"/>
  <c r="A4" i="14"/>
  <c r="A3" i="14"/>
  <c r="C37" i="14" l="1"/>
  <c r="B9" i="13" s="1"/>
  <c r="E9" i="13" s="1"/>
  <c r="C34" i="26"/>
  <c r="B12" i="13" s="1"/>
  <c r="E12" i="13" s="1"/>
  <c r="C28" i="20"/>
  <c r="B11" i="13" s="1"/>
  <c r="E11" i="13" s="1"/>
  <c r="C27" i="2"/>
  <c r="B8" i="13" s="1"/>
  <c r="E8" i="13" s="1"/>
  <c r="C24" i="25"/>
  <c r="B6" i="13" s="1"/>
  <c r="E6" i="13" s="1"/>
  <c r="C38" i="25"/>
  <c r="B7" i="13" s="1"/>
  <c r="E7" i="13" s="1"/>
</calcChain>
</file>

<file path=xl/sharedStrings.xml><?xml version="1.0" encoding="utf-8"?>
<sst xmlns="http://schemas.openxmlformats.org/spreadsheetml/2006/main" count="521" uniqueCount="340">
  <si>
    <t>Intervention Instructional Program Review Rubrics</t>
  </si>
  <si>
    <t>Virginia Department of Education</t>
  </si>
  <si>
    <t>2023 Review Cycle</t>
  </si>
  <si>
    <r>
      <t xml:space="preserve">Background: </t>
    </r>
    <r>
      <rPr>
        <sz val="12"/>
        <color rgb="FF000000"/>
        <rFont val="Calibri"/>
        <family val="2"/>
      </rPr>
      <t xml:space="preserve">The Virginia Literacy Act (VLA) requires the Virginia Department of Education to create an advisory list of instructional programming that includes evidence-based literacy instruction aligned to science-based reading research.  This rubric is designed to evaluate intensive intervention programming for alignment with scientifically-based best practices and high-quality instruction for students who are below proficiency levels in reading.  </t>
    </r>
  </si>
  <si>
    <r>
      <rPr>
        <b/>
        <sz val="12"/>
        <color rgb="FF000000"/>
        <rFont val="Calibri"/>
      </rPr>
      <t>Purpose:</t>
    </r>
    <r>
      <rPr>
        <sz val="12"/>
        <color rgb="FF000000"/>
        <rFont val="Calibri"/>
      </rPr>
      <t xml:space="preserve"> The Intervention Program Review evaluates submissions for alignment with the indicators for high-quality foundational skill intervention materials. The VLP aims to develop a comprehensive and transparent process to review instructional programs resulting in a Recommended Intervention Program Guide that will be submitted to the VDOE for VBOE approval, as required by the VLA. VLP, in collaboration with VDOE, has developed a review process that will evaluate programs against this rubric for evidence of scientifically based program and instructional design features including: 
Research alignment 
Explicit instruction 
Systematic instruction
Cumulative instruction
Aligned assessment 
Corrective feedback
Usability and support 
Programs will be evaluated for evidence of high-quality, scientifically-based reading instruction in essential components for reading in the following content areas: 
Phonological and Phonemic Awareness 
Phonics and Word Analysis 
Fluency for Automatic Word Recognition 
Vocabulary 
Text Reading for Comprehension  </t>
    </r>
  </si>
  <si>
    <r>
      <rPr>
        <b/>
        <sz val="12"/>
        <color rgb="FF000000"/>
        <rFont val="Calibri"/>
        <family val="2"/>
      </rPr>
      <t xml:space="preserve">Definition of Intervention Programming: 
</t>
    </r>
    <r>
      <rPr>
        <sz val="12"/>
        <color rgb="FF000000"/>
        <rFont val="Calibri"/>
        <family val="2"/>
      </rPr>
      <t xml:space="preserve">Intervention programs provide systematic, explicit evidence-based instruction (EBLI) aligned to science-based reading research (SBRR) to students who persistently struggle to master literacy skills including phonemic awareness, phonics, fluency, vocabulary, and comprehension. </t>
    </r>
  </si>
  <si>
    <r>
      <rPr>
        <b/>
        <sz val="12"/>
        <color rgb="FF000000"/>
        <rFont val="Calibri"/>
        <family val="2"/>
      </rPr>
      <t>Process:</t>
    </r>
    <r>
      <rPr>
        <sz val="12"/>
        <color rgb="FF000000"/>
        <rFont val="Calibri"/>
        <family val="2"/>
      </rPr>
      <t xml:space="preserve"> Providers will submit a comprehensive application including instructional materials, a review rubric application, and other materials outlined in the application. </t>
    </r>
  </si>
  <si>
    <t>Intervention Instructional Program Review Rubric for Design &amp; Usability
Submission Information</t>
  </si>
  <si>
    <t>Date: 10/13/2023</t>
  </si>
  <si>
    <t>Name of Provider: Lexia Voyager Sopris Inc.</t>
  </si>
  <si>
    <t>Product Title and Edition: Voyager Passport 3rd Edition</t>
  </si>
  <si>
    <t>Publication Year: 2022</t>
  </si>
  <si>
    <t xml:space="preserve">Important: </t>
  </si>
  <si>
    <r>
      <rPr>
        <b/>
        <sz val="12"/>
        <color rgb="FF000000"/>
        <rFont val="Calibri"/>
        <family val="2"/>
      </rPr>
      <t xml:space="preserve">Notice of Denial | Right to Appeal: </t>
    </r>
    <r>
      <rPr>
        <sz val="12"/>
        <color rgb="FF000000"/>
        <rFont val="Calibri"/>
        <family val="2"/>
      </rPr>
      <t xml:space="preserve">If you are appealing this decision, please complete the "Provider Appeal Notes" and submit it through our website. Instructions are provided in the Notice of Denial. All Intervention Review Appeal submissions must be submitted within 14 days of receipt of the Notice of Denial.   </t>
    </r>
  </si>
  <si>
    <r>
      <t xml:space="preserve">Rating Definitions: </t>
    </r>
    <r>
      <rPr>
        <sz val="12"/>
        <color rgb="FF000000"/>
        <rFont val="Calibri"/>
        <family val="2"/>
      </rPr>
      <t xml:space="preserve">Reviewers will evaluate intensive intervention instructional programs based on the rubric below. Each indicator will be reviewed as it Meets Expectations or Does Not Meet Expectations, with evidence and/or comments to support the rating. Each indicator is worth one point. 							</t>
    </r>
  </si>
  <si>
    <t>Date:</t>
  </si>
  <si>
    <r>
      <rPr>
        <b/>
        <sz val="12"/>
        <color rgb="FF000000"/>
        <rFont val="Calibri"/>
        <scheme val="minor"/>
      </rPr>
      <t>Meets Expectations:</t>
    </r>
    <r>
      <rPr>
        <u/>
        <sz val="12"/>
        <color rgb="FF000000"/>
        <rFont val="Calibri"/>
        <scheme val="minor"/>
      </rPr>
      <t xml:space="preserve">  </t>
    </r>
    <r>
      <rPr>
        <sz val="12"/>
        <color rgb="FF000000"/>
        <rFont val="Calibri"/>
        <scheme val="minor"/>
      </rPr>
      <t xml:space="preserve">Indicates the program meets the standard for the indicator based on instructional materials and other evidence submitted by the provider. </t>
    </r>
  </si>
  <si>
    <t xml:space="preserve">Appeal Decision: </t>
  </si>
  <si>
    <r>
      <rPr>
        <b/>
        <sz val="12"/>
        <color rgb="FF000000"/>
        <rFont val="Calibri"/>
        <scheme val="minor"/>
      </rPr>
      <t>Does Not Meet Expectations:</t>
    </r>
    <r>
      <rPr>
        <sz val="12"/>
        <color rgb="FF000000"/>
        <rFont val="Calibri"/>
        <scheme val="minor"/>
      </rPr>
      <t xml:space="preserve">  Indicates the program does not meet the standard for the indicator (limited or no evidence) based on instructional materials and other evidence submitted by the provider. </t>
    </r>
  </si>
  <si>
    <t>Indicators</t>
  </si>
  <si>
    <t>Instructional Design</t>
  </si>
  <si>
    <t>Meets / Does Not Meet</t>
  </si>
  <si>
    <t>Intervention Appeal Notes</t>
  </si>
  <si>
    <t>1a</t>
  </si>
  <si>
    <r>
      <t xml:space="preserve">Instruction and assessment tools within materials </t>
    </r>
    <r>
      <rPr>
        <b/>
        <sz val="12"/>
        <color rgb="FF000000"/>
        <rFont val="Calibri"/>
        <family val="2"/>
      </rPr>
      <t>do not require or encourage three-cueing</t>
    </r>
    <r>
      <rPr>
        <sz val="12"/>
        <color rgb="FF000000"/>
        <rFont val="Calibri"/>
        <family val="2"/>
      </rPr>
      <t xml:space="preserve"> (students gaining meaning from print through semantic, syntactic or graphophonic cues); </t>
    </r>
    <r>
      <rPr>
        <b/>
        <sz val="12"/>
        <color rgb="FF000000"/>
        <rFont val="Calibri"/>
        <family val="2"/>
      </rPr>
      <t>meaning, structure, and visual (MSV) cues</t>
    </r>
    <r>
      <rPr>
        <sz val="12"/>
        <color rgb="FF000000"/>
        <rFont val="Calibri"/>
        <family val="2"/>
      </rPr>
      <t xml:space="preserve">; or approaches that rely on </t>
    </r>
    <r>
      <rPr>
        <b/>
        <sz val="12"/>
        <color rgb="FF000000"/>
        <rFont val="Calibri"/>
        <family val="2"/>
      </rPr>
      <t>visual memory</t>
    </r>
    <r>
      <rPr>
        <sz val="12"/>
        <color rgb="FF000000"/>
        <rFont val="Calibri"/>
        <family val="2"/>
      </rPr>
      <t xml:space="preserve"> for word recognition.  (Non-negotiable) </t>
    </r>
  </si>
  <si>
    <t>Meets Expectations - 1 point</t>
  </si>
  <si>
    <t>1b</t>
  </si>
  <si>
    <r>
      <t xml:space="preserve">Materials and instructional approaches support the </t>
    </r>
    <r>
      <rPr>
        <b/>
        <sz val="12"/>
        <rFont val="Calibri"/>
        <family val="2"/>
      </rPr>
      <t xml:space="preserve">rubric definition </t>
    </r>
    <r>
      <rPr>
        <sz val="12"/>
        <rFont val="Calibri"/>
        <family val="2"/>
      </rPr>
      <t>for a literacy intervention program.  </t>
    </r>
  </si>
  <si>
    <t>1c</t>
  </si>
  <si>
    <r>
      <t xml:space="preserve">Materials provide an </t>
    </r>
    <r>
      <rPr>
        <b/>
        <sz val="12"/>
        <rFont val="Calibri"/>
        <family val="2"/>
      </rPr>
      <t xml:space="preserve">evidence base </t>
    </r>
    <r>
      <rPr>
        <sz val="12"/>
        <rFont val="Calibri"/>
        <family val="2"/>
      </rPr>
      <t>for alignment with science-based reading research and includes evidence-based literacy instruction. </t>
    </r>
  </si>
  <si>
    <t>1d</t>
  </si>
  <si>
    <r>
      <t xml:space="preserve">The intervention program can be </t>
    </r>
    <r>
      <rPr>
        <b/>
        <sz val="12"/>
        <rFont val="Calibri"/>
        <family val="2"/>
      </rPr>
      <t>reasonably implemented</t>
    </r>
    <r>
      <rPr>
        <sz val="12"/>
        <rFont val="Calibri"/>
        <family val="2"/>
      </rPr>
      <t xml:space="preserve"> within school hours and with resources that are included or readily available in a typical school setting. </t>
    </r>
  </si>
  <si>
    <t>1e</t>
  </si>
  <si>
    <r>
      <t xml:space="preserve">The intervention program is </t>
    </r>
    <r>
      <rPr>
        <b/>
        <sz val="12"/>
        <color rgb="FF000000"/>
        <rFont val="Calibri"/>
        <family val="2"/>
      </rPr>
      <t xml:space="preserve">data-driven </t>
    </r>
    <r>
      <rPr>
        <sz val="12"/>
        <color rgb="FF000000"/>
        <rFont val="Calibri"/>
        <family val="2"/>
      </rPr>
      <t xml:space="preserve">and can be </t>
    </r>
    <r>
      <rPr>
        <b/>
        <sz val="12"/>
        <color rgb="FF000000"/>
        <rFont val="Calibri"/>
        <family val="2"/>
      </rPr>
      <t>intensified</t>
    </r>
    <r>
      <rPr>
        <sz val="12"/>
        <color rgb="FF000000"/>
        <rFont val="Calibri"/>
        <family val="2"/>
      </rPr>
      <t xml:space="preserve"> by skill needs. </t>
    </r>
  </si>
  <si>
    <t>1f</t>
  </si>
  <si>
    <r>
      <t xml:space="preserve">The intervention program contains </t>
    </r>
    <r>
      <rPr>
        <b/>
        <sz val="12"/>
        <rFont val="Calibri"/>
        <family val="2"/>
      </rPr>
      <t>explicit and systematic instruction</t>
    </r>
    <r>
      <rPr>
        <sz val="12"/>
        <rFont val="Calibri"/>
        <family val="2"/>
      </rPr>
      <t xml:space="preserve"> in elements necessary for reading (phonological and phonemic awareness, phonics and word analysis, fluency for automatic word recognition, vocabulary, and comprehension). </t>
    </r>
  </si>
  <si>
    <t>1g</t>
  </si>
  <si>
    <r>
      <t xml:space="preserve">The intervention program includes </t>
    </r>
    <r>
      <rPr>
        <b/>
        <sz val="12"/>
        <rFont val="Calibri"/>
        <family val="2"/>
      </rPr>
      <t>instructional materials</t>
    </r>
    <r>
      <rPr>
        <sz val="12"/>
        <rFont val="Calibri"/>
        <family val="2"/>
      </rPr>
      <t xml:space="preserve"> necessary to implement the program in the areas of phonological awareness, phonics, fluency, vocabulary, and comprehension. </t>
    </r>
  </si>
  <si>
    <t>1h</t>
  </si>
  <si>
    <r>
      <t xml:space="preserve">Materials include program assessment tools that are used to determine student </t>
    </r>
    <r>
      <rPr>
        <b/>
        <sz val="12"/>
        <rFont val="Calibri"/>
        <family val="2"/>
      </rPr>
      <t>placement</t>
    </r>
    <r>
      <rPr>
        <sz val="12"/>
        <rFont val="Calibri"/>
        <family val="2"/>
      </rPr>
      <t>. </t>
    </r>
  </si>
  <si>
    <t>1i</t>
  </si>
  <si>
    <r>
      <t xml:space="preserve">Instructional routines and activities elicit high levels of </t>
    </r>
    <r>
      <rPr>
        <b/>
        <sz val="12"/>
        <rFont val="Calibri"/>
        <family val="2"/>
      </rPr>
      <t>student response.</t>
    </r>
    <r>
      <rPr>
        <sz val="12"/>
        <rFont val="Calibri"/>
        <family val="2"/>
      </rPr>
      <t> </t>
    </r>
  </si>
  <si>
    <t>1j</t>
  </si>
  <si>
    <r>
      <rPr>
        <sz val="12"/>
        <color rgb="FF000000"/>
        <rFont val="Calibri"/>
        <family val="2"/>
      </rPr>
      <t xml:space="preserve">Materials include integrated pause points and/or guidance on providing </t>
    </r>
    <r>
      <rPr>
        <b/>
        <sz val="12"/>
        <color rgb="FF000000"/>
        <rFont val="Calibri"/>
        <family val="2"/>
      </rPr>
      <t>corrective feedback</t>
    </r>
    <r>
      <rPr>
        <sz val="12"/>
        <color rgb="FF000000"/>
        <rFont val="Calibri"/>
        <family val="2"/>
      </rPr>
      <t xml:space="preserve"> to students.  </t>
    </r>
  </si>
  <si>
    <t>1k</t>
  </si>
  <si>
    <r>
      <t>Materials regularly and systematically embed curriculum-based assessment opportunities that</t>
    </r>
    <r>
      <rPr>
        <b/>
        <sz val="12"/>
        <rFont val="Calibri"/>
        <family val="2"/>
      </rPr>
      <t xml:space="preserve"> measure progress and inform instruction</t>
    </r>
    <r>
      <rPr>
        <sz val="12"/>
        <rFont val="Calibri"/>
        <family val="2"/>
      </rPr>
      <t>. </t>
    </r>
  </si>
  <si>
    <t>Summary</t>
  </si>
  <si>
    <t xml:space="preserve">This program meets expectations for Instructional Design and received a score of 11 out of 11 total points. Voyager Passport does not teach or encourage three-cueing and provides explicit and systematic instruction in phonological and phonemic awareness, phonics, fluency, vocabulary, comprehension, grammar, and writing. This program supports the rubric definition for a literacy intervention program. The program materials provide an evidence base for alignment with science-based reading research. The intervention program can be reasonably implemented within school hours; guidance specifies 30-45 minute daily small group sessions of 6 or fewer students. The program also provides materials for implementation, including two Teacher Editions (A and B) for each grade level, two student workbooks (A and B) for each grade level, fluency books, letter tiles, a passport stamp, and picture, grapheme, and word cards (for Levels A and B).  There is also a supplemental online component “Reading Rangers” for additional student practice and an online data management system for teachers. The program is data-driven and can be intensified by skill needs; a placement assessment is included with this program to determine students’ starting points in the program. After initial placement, assessment is incorporated at the midpoint and end of every Adventure, or unit, of instruction to measure progress and inform further instruction. Instructors can intensify instruction or reteach based on student performance during progress monitoring. Throughout the Adventures, instructional routines and activities elicit high levels of student response and practice and include guidance for providing corrective feedback to students in the sidebars of the teacher’s editions. </t>
  </si>
  <si>
    <t>N/A</t>
  </si>
  <si>
    <t>Subtotal  (11 points max)</t>
  </si>
  <si>
    <t>Criterion 2: Usability and Support</t>
  </si>
  <si>
    <t>Usability and Support</t>
  </si>
  <si>
    <t>2a</t>
  </si>
  <si>
    <r>
      <t xml:space="preserve">Materials provide clear and extensive support for </t>
    </r>
    <r>
      <rPr>
        <b/>
        <sz val="12"/>
        <rFont val="Calibri"/>
        <family val="2"/>
      </rPr>
      <t>building the teacher knowledge</t>
    </r>
    <r>
      <rPr>
        <sz val="12"/>
        <rFont val="Calibri"/>
        <family val="2"/>
      </rPr>
      <t xml:space="preserve"> needed to implement the intervention program. </t>
    </r>
  </si>
  <si>
    <t>2b</t>
  </si>
  <si>
    <r>
      <t xml:space="preserve">Materials provide clear organizational structures for </t>
    </r>
    <r>
      <rPr>
        <b/>
        <sz val="12"/>
        <rFont val="Calibri"/>
        <family val="2"/>
      </rPr>
      <t>lesson delivery.</t>
    </r>
    <r>
      <rPr>
        <sz val="12"/>
        <rFont val="Calibri"/>
        <family val="2"/>
      </rPr>
      <t>  </t>
    </r>
  </si>
  <si>
    <t>2c</t>
  </si>
  <si>
    <r>
      <t>Materials clearly communicate information about recommended</t>
    </r>
    <r>
      <rPr>
        <b/>
        <sz val="12"/>
        <rFont val="Calibri"/>
        <family val="2"/>
      </rPr>
      <t xml:space="preserve"> intervention group size and time requirements.</t>
    </r>
    <r>
      <rPr>
        <sz val="12"/>
        <rFont val="Calibri"/>
        <family val="2"/>
      </rPr>
      <t>  </t>
    </r>
  </si>
  <si>
    <t>2d</t>
  </si>
  <si>
    <r>
      <t xml:space="preserve">Materials provide guidance on </t>
    </r>
    <r>
      <rPr>
        <b/>
        <sz val="12"/>
        <rFont val="Calibri"/>
        <family val="2"/>
      </rPr>
      <t>adjusting intensity</t>
    </r>
    <r>
      <rPr>
        <sz val="12"/>
        <rFont val="Calibri"/>
        <family val="2"/>
      </rPr>
      <t xml:space="preserve"> of intervention based on student response. </t>
    </r>
  </si>
  <si>
    <t>2e</t>
  </si>
  <si>
    <r>
      <t xml:space="preserve">Materials provide support for teachers on supporting </t>
    </r>
    <r>
      <rPr>
        <b/>
        <sz val="12"/>
        <rFont val="Calibri"/>
        <family val="2"/>
      </rPr>
      <t>multilingual learners</t>
    </r>
    <r>
      <rPr>
        <sz val="12"/>
        <rFont val="Calibri"/>
        <family val="2"/>
      </rPr>
      <t>. </t>
    </r>
  </si>
  <si>
    <t>2f</t>
  </si>
  <si>
    <r>
      <t xml:space="preserve">Materials support a high level of </t>
    </r>
    <r>
      <rPr>
        <b/>
        <sz val="12"/>
        <rFont val="Calibri"/>
        <family val="2"/>
      </rPr>
      <t>student and teacher interaction</t>
    </r>
    <r>
      <rPr>
        <sz val="12"/>
        <rFont val="Calibri"/>
        <family val="2"/>
      </rPr>
      <t>. </t>
    </r>
  </si>
  <si>
    <t>2g</t>
  </si>
  <si>
    <r>
      <t xml:space="preserve">Materials include guidance for </t>
    </r>
    <r>
      <rPr>
        <b/>
        <sz val="12"/>
        <rFont val="Calibri"/>
        <family val="2"/>
      </rPr>
      <t>communication with parents</t>
    </r>
    <r>
      <rPr>
        <sz val="12"/>
        <rFont val="Calibri"/>
        <family val="2"/>
      </rPr>
      <t xml:space="preserve"> and/or materials for at-home connection. </t>
    </r>
  </si>
  <si>
    <t>2h</t>
  </si>
  <si>
    <r>
      <rPr>
        <sz val="12"/>
        <color rgb="FF000000"/>
        <rFont val="Calibri"/>
        <family val="2"/>
      </rPr>
      <t xml:space="preserve">If digital components are a part of the intervention program, materials include teacher </t>
    </r>
    <r>
      <rPr>
        <b/>
        <sz val="12"/>
        <color rgb="FF000000"/>
        <rFont val="Calibri"/>
        <family val="2"/>
      </rPr>
      <t xml:space="preserve">guidance </t>
    </r>
    <r>
      <rPr>
        <sz val="12"/>
        <color rgb="FF000000"/>
        <rFont val="Calibri"/>
        <family val="2"/>
      </rPr>
      <t xml:space="preserve">for the use of embedded </t>
    </r>
    <r>
      <rPr>
        <b/>
        <sz val="12"/>
        <color rgb="FF000000"/>
        <rFont val="Calibri"/>
        <family val="2"/>
      </rPr>
      <t xml:space="preserve">technology </t>
    </r>
    <r>
      <rPr>
        <sz val="12"/>
        <color rgb="FF000000"/>
        <rFont val="Calibri"/>
        <family val="2"/>
      </rPr>
      <t>to support and enhance student learning. </t>
    </r>
  </si>
  <si>
    <t>2i</t>
  </si>
  <si>
    <r>
      <t xml:space="preserve">Materials </t>
    </r>
    <r>
      <rPr>
        <sz val="12"/>
        <rFont val="Calibri"/>
        <family val="2"/>
      </rPr>
      <t xml:space="preserve">are easy to use and </t>
    </r>
    <r>
      <rPr>
        <b/>
        <sz val="12"/>
        <rFont val="Calibri"/>
        <family val="2"/>
      </rPr>
      <t>well organized</t>
    </r>
    <r>
      <rPr>
        <sz val="12"/>
        <rFont val="Calibri"/>
        <family val="2"/>
      </rPr>
      <t xml:space="preserve"> for users. </t>
    </r>
  </si>
  <si>
    <t>2j</t>
  </si>
  <si>
    <r>
      <t>Teacher editions</t>
    </r>
    <r>
      <rPr>
        <sz val="12"/>
        <rFont val="Calibri"/>
        <family val="2"/>
      </rPr>
      <t xml:space="preserve"> are concise and easy to manage with clear connections between teacher resources. </t>
    </r>
  </si>
  <si>
    <t>This program meets expectations for Usability and Support and received a score of 10 out of 10 total points. Teacher editions are concise and easy to manage. Teacher editions also provide clear support for building teacher knowledge with occasional clarification and/or tips from research in the sidebar. The program materials follow a well-organized lesson format that is easy for both teachers and students to use in 30-45 minute sessions. Each lesson is structured around a consistent routine with instruction in phonological and phonemic awareness, phonics, fluency, vocabulary, comprehension, grammar, and writing. Materials provide guidance for adjusting the intensity of intervention through reteaching and differentiation after each Adventure Checkpoint. Materials support a high level of teacher and student interaction. The teacher edition sidebars specify guidance for corrective feedback, tips for supporting multilingual learners, and suggestions for reteaching. Voyager Passport includes a digital data management system that includes printable and multilingual communication with parents and guidance for using “Reading Rangers” supplemental online lessons at home.  There are also videos and a teacher and student guide for navigating digital components.</t>
  </si>
  <si>
    <t>Subtotal  (10 points max)</t>
  </si>
  <si>
    <t>Intervention Instructional Program Review Rubric for Phonological &amp; Phonemic Awareness
Criterion 3: Phonological and Phonemic Awareness
Submission Information</t>
  </si>
  <si>
    <r>
      <rPr>
        <b/>
        <sz val="12"/>
        <color rgb="FF000000"/>
        <rFont val="Calibri"/>
        <scheme val="minor"/>
      </rPr>
      <t xml:space="preserve">Meets Expectations: </t>
    </r>
    <r>
      <rPr>
        <sz val="12"/>
        <color rgb="FF000000"/>
        <rFont val="Calibri"/>
        <scheme val="minor"/>
      </rPr>
      <t xml:space="preserve"> Indicates the program meets the standard for the indicator based on instructional materials and other evidence submitted by the provider. </t>
    </r>
  </si>
  <si>
    <t>Phonological and Phonemic Awareness</t>
  </si>
  <si>
    <t>Meets/Does Not Meet</t>
  </si>
  <si>
    <t>3a</t>
  </si>
  <si>
    <r>
      <t xml:space="preserve">There is a detailed </t>
    </r>
    <r>
      <rPr>
        <b/>
        <sz val="12"/>
        <color rgb="FF000000"/>
        <rFont val="Calibri"/>
        <family val="2"/>
      </rPr>
      <t xml:space="preserve">scope and sequence </t>
    </r>
    <r>
      <rPr>
        <sz val="12"/>
        <color rgb="FF000000"/>
        <rFont val="Calibri"/>
        <family val="2"/>
      </rPr>
      <t>of phonological and phonemic awareness skills. </t>
    </r>
  </si>
  <si>
    <t>3b</t>
  </si>
  <si>
    <r>
      <t>Phonological awareness tasks</t>
    </r>
    <r>
      <rPr>
        <b/>
        <sz val="12"/>
        <color rgb="FF000000"/>
        <rFont val="Calibri"/>
        <family val="2"/>
      </rPr>
      <t xml:space="preserve"> increase in difficulty</t>
    </r>
    <r>
      <rPr>
        <sz val="12"/>
        <color rgb="FF000000"/>
        <rFont val="Calibri"/>
        <family val="2"/>
      </rPr>
      <t xml:space="preserve"> over the scope and sequence.  </t>
    </r>
  </si>
  <si>
    <t>3c</t>
  </si>
  <si>
    <r>
      <t xml:space="preserve">New skills are explicitly modeled using a </t>
    </r>
    <r>
      <rPr>
        <b/>
        <sz val="12"/>
        <color rgb="FF000000"/>
        <rFont val="Calibri"/>
        <family val="2"/>
      </rPr>
      <t>gradual release model</t>
    </r>
    <r>
      <rPr>
        <sz val="12"/>
        <color rgb="FF000000"/>
        <rFont val="Calibri"/>
        <family val="2"/>
      </rPr>
      <t>. </t>
    </r>
  </si>
  <si>
    <t>3d</t>
  </si>
  <si>
    <r>
      <t xml:space="preserve">Materials provide explicit </t>
    </r>
    <r>
      <rPr>
        <b/>
        <sz val="12"/>
        <color rgb="FF000000"/>
        <rFont val="Calibri"/>
        <family val="2"/>
      </rPr>
      <t>routines for blending and segmenting</t>
    </r>
    <r>
      <rPr>
        <sz val="12"/>
        <color rgb="FF000000"/>
        <rFont val="Calibri"/>
        <family val="2"/>
      </rPr>
      <t xml:space="preserve"> </t>
    </r>
    <r>
      <rPr>
        <b/>
        <sz val="12"/>
        <color rgb="FF000000"/>
        <rFont val="Calibri"/>
        <family val="2"/>
      </rPr>
      <t>individual phonemes</t>
    </r>
    <r>
      <rPr>
        <sz val="12"/>
        <color rgb="FF000000"/>
        <rFont val="Calibri"/>
        <family val="2"/>
      </rPr>
      <t xml:space="preserve"> in words. </t>
    </r>
  </si>
  <si>
    <t>3e</t>
  </si>
  <si>
    <r>
      <t xml:space="preserve">Students have frequent opportunities to </t>
    </r>
    <r>
      <rPr>
        <b/>
        <sz val="12"/>
        <color rgb="FF000000"/>
        <rFont val="Calibri"/>
        <family val="2"/>
      </rPr>
      <t xml:space="preserve">analyze </t>
    </r>
    <r>
      <rPr>
        <sz val="12"/>
        <color rgb="FF000000"/>
        <rFont val="Calibri"/>
        <family val="2"/>
      </rPr>
      <t xml:space="preserve">spoken words at the </t>
    </r>
    <r>
      <rPr>
        <b/>
        <sz val="12"/>
        <color rgb="FF000000"/>
        <rFont val="Calibri"/>
        <family val="2"/>
      </rPr>
      <t>phoneme level</t>
    </r>
    <r>
      <rPr>
        <sz val="12"/>
        <color rgb="FF000000"/>
        <rFont val="Calibri"/>
        <family val="2"/>
      </rPr>
      <t>. </t>
    </r>
  </si>
  <si>
    <t>3f</t>
  </si>
  <si>
    <r>
      <t xml:space="preserve">Materials incorporate explicit instruction on the way taught phonemes </t>
    </r>
    <r>
      <rPr>
        <b/>
        <sz val="12"/>
        <color rgb="FF000000"/>
        <rFont val="Calibri"/>
        <family val="2"/>
      </rPr>
      <t>look and feel</t>
    </r>
    <r>
      <rPr>
        <sz val="12"/>
        <color rgb="FF000000"/>
        <rFont val="Calibri"/>
        <family val="2"/>
      </rPr>
      <t xml:space="preserve"> </t>
    </r>
    <r>
      <rPr>
        <b/>
        <sz val="12"/>
        <color rgb="FF000000"/>
        <rFont val="Calibri"/>
        <family val="2"/>
      </rPr>
      <t>in the mouth</t>
    </r>
    <r>
      <rPr>
        <sz val="12"/>
        <color rgb="FF000000"/>
        <rFont val="Calibri"/>
        <family val="2"/>
      </rPr>
      <t xml:space="preserve"> when produced. </t>
    </r>
  </si>
  <si>
    <t>3g</t>
  </si>
  <si>
    <r>
      <t xml:space="preserve">Phonemic awareness tasks are connected with </t>
    </r>
    <r>
      <rPr>
        <b/>
        <sz val="12"/>
        <color rgb="FF000000"/>
        <rFont val="Calibri"/>
        <family val="2"/>
      </rPr>
      <t>graphemes early on</t>
    </r>
    <r>
      <rPr>
        <sz val="12"/>
        <color rgb="FF000000"/>
        <rFont val="Calibri"/>
        <family val="2"/>
      </rPr>
      <t xml:space="preserve"> in instruction. </t>
    </r>
  </si>
  <si>
    <t>3h</t>
  </si>
  <si>
    <r>
      <t xml:space="preserve">Instructional time is focused on </t>
    </r>
    <r>
      <rPr>
        <b/>
        <sz val="12"/>
        <color rgb="FF000000"/>
        <rFont val="Calibri"/>
        <family val="2"/>
      </rPr>
      <t>high-priority skills</t>
    </r>
    <r>
      <rPr>
        <sz val="12"/>
        <color rgb="FF000000"/>
        <rFont val="Calibri"/>
        <family val="2"/>
      </rPr>
      <t xml:space="preserve"> such as isolating beginning phonemes, blending and segmenting phonemes, and distinguishing between vowel sounds. </t>
    </r>
  </si>
  <si>
    <t>3i</t>
  </si>
  <si>
    <r>
      <t xml:space="preserve">Consonant </t>
    </r>
    <r>
      <rPr>
        <b/>
        <sz val="12"/>
        <color rgb="FF000000"/>
        <rFont val="Calibri"/>
        <family val="2"/>
      </rPr>
      <t xml:space="preserve">blends </t>
    </r>
    <r>
      <rPr>
        <sz val="12"/>
        <color rgb="FF000000"/>
        <rFont val="Calibri"/>
        <family val="2"/>
      </rPr>
      <t>are taught as</t>
    </r>
    <r>
      <rPr>
        <b/>
        <sz val="12"/>
        <color rgb="FF000000"/>
        <rFont val="Calibri"/>
        <family val="2"/>
      </rPr>
      <t xml:space="preserve"> individual phonemes</t>
    </r>
    <r>
      <rPr>
        <sz val="12"/>
        <color rgb="FF000000"/>
        <rFont val="Calibri"/>
        <family val="2"/>
      </rPr>
      <t xml:space="preserve"> when segmenting. </t>
    </r>
  </si>
  <si>
    <t>Does Not Meet Expectations - 0 points</t>
  </si>
  <si>
    <t>3j</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</si>
  <si>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phonological awareness skills.  </t>
    </r>
  </si>
  <si>
    <t>3k</t>
  </si>
  <si>
    <r>
      <t xml:space="preserve">Materials include specific and precise teacher language for </t>
    </r>
    <r>
      <rPr>
        <b/>
        <sz val="12"/>
        <rFont val="Calibri"/>
        <family val="2"/>
      </rPr>
      <t>corrective feedback</t>
    </r>
    <r>
      <rPr>
        <sz val="12"/>
        <rFont val="Calibri"/>
        <family val="2"/>
      </rPr>
      <t>. </t>
    </r>
  </si>
  <si>
    <t>3l</t>
  </si>
  <si>
    <r>
      <t xml:space="preserve">Materials include tools for tracking and </t>
    </r>
    <r>
      <rPr>
        <b/>
        <sz val="12"/>
        <rFont val="Calibri"/>
        <family val="2"/>
      </rPr>
      <t xml:space="preserve">communicating progress to students </t>
    </r>
    <r>
      <rPr>
        <sz val="12"/>
        <rFont val="Calibri"/>
        <family val="2"/>
      </rPr>
      <t>within the program. </t>
    </r>
  </si>
  <si>
    <t>3m</t>
  </si>
  <si>
    <r>
      <t>Materials include</t>
    </r>
    <r>
      <rPr>
        <sz val="12"/>
        <rFont val="Calibri"/>
        <family val="2"/>
      </rPr>
      <t xml:space="preserve"> 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</si>
  <si>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3n</t>
  </si>
  <si>
    <r>
      <t xml:space="preserve">Phonological awareness, including phonemic awareness, instruction is linked to </t>
    </r>
    <r>
      <rPr>
        <b/>
        <sz val="12"/>
        <color rgb="FF000000"/>
        <rFont val="Calibri"/>
        <family val="2"/>
      </rPr>
      <t xml:space="preserve">ongoing assessment </t>
    </r>
    <r>
      <rPr>
        <sz val="12"/>
        <color rgb="FF000000"/>
        <rFont val="Calibri"/>
        <family val="2"/>
      </rPr>
      <t>data. </t>
    </r>
  </si>
  <si>
    <t xml:space="preserve">This program meets expectations for Phonological and Phonemic Awareness and received a score of 13 out of 14 total points.  Voyager Passport includes a detailed scope and sequence of phonological and phonemic awareness skills included in the Skills Trace, and the tasks increase in difficulty over lessons. Instruction in phonological and phonemic awareness tasks follows a gradual release model that involves teaching, modeling, practicing, feedback, and reteaching as needed.  Evidence of explicit routines for blending and segmenting individual phonemes in words is found across lessons.  Students also have frequent opportunities to segment and analyze spoken words at the phoneme level. Materials incorporate explicit instruction and intentional teacher dialogue on how phonemes look and feel in the mouth when produced, and discussions are also provided on whether a sound is a continuant or stop sound.  Phonemic awareness tasks are connected with graphemes early within the program, as specified in both the Level A and B Teacher editions. High-priority phonemic awareness skills, including isolating beginning phonemes, blending and segmenting phonemes, and distinguishing between vowel sounds, are evident in phonemic awareness instruction. Materials utilize letters and letter trays, kinesthetic movement, and Elkonin boxes to support the development of phonological and phonemic awareness skills. Specific corrective feedback and scaffolded support are embedded into both teacher editions. Assessments for phonological and phonemic awareness are included in the Adventure Checkpoints, and suggestions are provided for differentiated instruction based on assessment data. Student progress is tracked in the online data management system and on Adventure passports that are shared with parents.  
A point was not received in the following area: consonant blends taught as individual phonemes when segmenting. Evidence of segmenting tasks with consonant blends is limited, with just one phonemic awareness lesson found containing this instruction.  Although this lesson encourages segmenting consonant blends into separate phonemes, several other lessons encourage students to segment words with the blends remaining together during the Spelling and Reteach components.  For example, the Spelling component of Level B, Part B, Adventure 7, Lesson 3 (p. 19) directs students to segment the final consonant blend nd as one sound when spelling sand, land, bend, and pond.  Additionally, Level B, Part A, Adventure 5, Lesson 7 (p. 287) encourages students to segment the final consonant blend mp as one sound in words lump, limp, ramp, and stamp. In the Reteach section of Level B, Part A, Adventure 5 (p. 304), students are instructed to segment the word spent as as /s/ /p/ /e/ /nt/ with nt being combined as one sound. Although the initial consonant blend sp is segmented as two sounds, the final consonant blend nt is treated as one sound. Additional evidence for consonant blends being sounded as one sound instead of two were found throughout Level B, Part A, Adventures 4 and 5; Level B, Part B, Adventure 7; and Level C, Part A, Adventure 1, Lesson 4.  Due to the inconsistency in how consonant blends are segmented, a point was not awarded for this indicator. </t>
  </si>
  <si>
    <t>Subtotal (14 points max)</t>
  </si>
  <si>
    <t>Intervention Instructional Program Review Rubric for Phonics
Criterion 4: Phonics and Word Analysis
Submission Information</t>
  </si>
  <si>
    <r>
      <rPr>
        <b/>
        <sz val="12"/>
        <color rgb="FF000000"/>
        <rFont val="Calibri"/>
        <family val="2"/>
      </rPr>
      <t>Meets Expectations:</t>
    </r>
    <r>
      <rPr>
        <sz val="12"/>
        <color rgb="FF000000"/>
        <rFont val="Calibri"/>
        <family val="2"/>
      </rPr>
      <t xml:space="preserve">  Indicates the program meets the standard for the indicator based on instructional materials and other evidence submitted by the provider. </t>
    </r>
  </si>
  <si>
    <r>
      <t xml:space="preserve">Does Not Meet Expectations:  </t>
    </r>
    <r>
      <rPr>
        <sz val="12"/>
        <color rgb="FF000000"/>
        <rFont val="Calibri"/>
        <family val="2"/>
      </rPr>
      <t xml:space="preserve">Indicates the program does not meet the standard for the indicator (limited or no evidence) based on instructional materials and other evidence submitted by the provider. </t>
    </r>
  </si>
  <si>
    <t>Phonics and Word Analysis</t>
  </si>
  <si>
    <t xml:space="preserve"> Meets/Does Not Meet</t>
  </si>
  <si>
    <t>4a</t>
  </si>
  <si>
    <r>
      <t xml:space="preserve">There is a </t>
    </r>
    <r>
      <rPr>
        <b/>
        <sz val="12"/>
        <color rgb="FF000000"/>
        <rFont val="Calibri"/>
        <family val="2"/>
      </rPr>
      <t>scope and sequence</t>
    </r>
    <r>
      <rPr>
        <sz val="12"/>
        <color rgb="FF000000"/>
        <rFont val="Calibri"/>
        <family val="2"/>
      </rPr>
      <t xml:space="preserve"> of phonics patterns.  </t>
    </r>
  </si>
  <si>
    <t>4b</t>
  </si>
  <si>
    <r>
      <rPr>
        <sz val="12"/>
        <color rgb="FF000000"/>
        <rFont val="Calibri"/>
        <family val="2"/>
      </rPr>
      <t xml:space="preserve">Phonics tasks </t>
    </r>
    <r>
      <rPr>
        <b/>
        <sz val="12"/>
        <color rgb="FF000000"/>
        <rFont val="Calibri"/>
        <family val="2"/>
      </rPr>
      <t>increase in difficulty</t>
    </r>
    <r>
      <rPr>
        <sz val="12"/>
        <color rgb="FF000000"/>
        <rFont val="Calibri"/>
        <family val="2"/>
      </rPr>
      <t xml:space="preserve"> from simple to complex. </t>
    </r>
  </si>
  <si>
    <t>4c</t>
  </si>
  <si>
    <r>
      <t xml:space="preserve">Grapheme/phoneme instruction starts with </t>
    </r>
    <r>
      <rPr>
        <b/>
        <sz val="12"/>
        <color rgb="FF000000"/>
        <rFont val="Calibri"/>
        <family val="2"/>
      </rPr>
      <t xml:space="preserve">high-utility graphemes </t>
    </r>
    <r>
      <rPr>
        <sz val="12"/>
        <color rgb="FF000000"/>
        <rFont val="Calibri"/>
        <family val="2"/>
      </rPr>
      <t>(e.g., s, a, t, p, i, n). </t>
    </r>
  </si>
  <si>
    <t>4d</t>
  </si>
  <si>
    <r>
      <t xml:space="preserve">High-utility graphemes are </t>
    </r>
    <r>
      <rPr>
        <b/>
        <sz val="12"/>
        <color rgb="FF000000"/>
        <rFont val="Calibri"/>
        <family val="2"/>
      </rPr>
      <t>connected to word types</t>
    </r>
    <r>
      <rPr>
        <sz val="12"/>
        <color rgb="FF000000"/>
        <rFont val="Calibri"/>
        <family val="2"/>
      </rPr>
      <t xml:space="preserve"> (e.g., VC, CVC) as soon as they are mastered. </t>
    </r>
  </si>
  <si>
    <t>4e</t>
  </si>
  <si>
    <r>
      <t xml:space="preserve">The phonics lesson format includes </t>
    </r>
    <r>
      <rPr>
        <b/>
        <sz val="12"/>
        <color rgb="FF000000"/>
        <rFont val="Calibri"/>
        <family val="2"/>
      </rPr>
      <t>instructional routines</t>
    </r>
    <r>
      <rPr>
        <sz val="12"/>
        <color rgb="FF000000"/>
        <rFont val="Calibri"/>
        <family val="2"/>
      </rPr>
      <t xml:space="preserve"> for </t>
    </r>
    <r>
      <rPr>
        <b/>
        <sz val="12"/>
        <color rgb="FF000000"/>
        <rFont val="Calibri"/>
        <family val="2"/>
      </rPr>
      <t xml:space="preserve">explicit </t>
    </r>
    <r>
      <rPr>
        <sz val="12"/>
        <color rgb="FF000000"/>
        <rFont val="Calibri"/>
        <family val="2"/>
      </rPr>
      <t xml:space="preserve">instruction, which includes specific mention of </t>
    </r>
    <r>
      <rPr>
        <b/>
        <sz val="12"/>
        <color rgb="FF000000"/>
        <rFont val="Calibri"/>
        <family val="2"/>
      </rPr>
      <t>practice</t>
    </r>
    <r>
      <rPr>
        <sz val="12"/>
        <color rgb="FF000000"/>
        <rFont val="Calibri"/>
        <family val="2"/>
      </rPr>
      <t>.         </t>
    </r>
  </si>
  <si>
    <t>4f</t>
  </si>
  <si>
    <r>
      <t xml:space="preserve">Grapheme/phoneme instruction </t>
    </r>
    <r>
      <rPr>
        <b/>
        <sz val="12"/>
        <color rgb="FF000000"/>
        <rFont val="Calibri"/>
        <family val="2"/>
      </rPr>
      <t xml:space="preserve">integrates </t>
    </r>
    <r>
      <rPr>
        <sz val="12"/>
        <color rgb="FF000000"/>
        <rFont val="Calibri"/>
        <family val="2"/>
      </rPr>
      <t xml:space="preserve">the letter name, sound, and explicit instruction in how to </t>
    </r>
    <r>
      <rPr>
        <b/>
        <sz val="12"/>
        <color rgb="FF000000"/>
        <rFont val="Calibri"/>
        <family val="2"/>
      </rPr>
      <t>form the letter</t>
    </r>
    <r>
      <rPr>
        <sz val="12"/>
        <color rgb="FF000000"/>
        <rFont val="Calibri"/>
        <family val="2"/>
      </rPr>
      <t>. </t>
    </r>
  </si>
  <si>
    <t>4g</t>
  </si>
  <si>
    <r>
      <t xml:space="preserve">Graphemes are </t>
    </r>
    <r>
      <rPr>
        <b/>
        <sz val="12"/>
        <color rgb="FF000000"/>
        <rFont val="Calibri"/>
        <family val="2"/>
      </rPr>
      <t xml:space="preserve">explicitly taught before </t>
    </r>
    <r>
      <rPr>
        <sz val="12"/>
        <color rgb="FF000000"/>
        <rFont val="Calibri"/>
        <family val="2"/>
      </rPr>
      <t>students practice and apply. </t>
    </r>
  </si>
  <si>
    <t>4h</t>
  </si>
  <si>
    <r>
      <t xml:space="preserve">Materials provide explicit and </t>
    </r>
    <r>
      <rPr>
        <b/>
        <sz val="12"/>
        <color rgb="FF000000"/>
        <rFont val="Calibri"/>
        <family val="2"/>
      </rPr>
      <t>consistent routines</t>
    </r>
    <r>
      <rPr>
        <sz val="12"/>
        <color rgb="FF000000"/>
        <rFont val="Calibri"/>
        <family val="2"/>
      </rPr>
      <t xml:space="preserve"> for </t>
    </r>
    <r>
      <rPr>
        <b/>
        <sz val="12"/>
        <color rgb="FF000000"/>
        <rFont val="Calibri"/>
        <family val="2"/>
      </rPr>
      <t>blending and segmenting</t>
    </r>
    <r>
      <rPr>
        <sz val="12"/>
        <color rgb="FF000000"/>
        <rFont val="Calibri"/>
        <family val="2"/>
      </rPr>
      <t xml:space="preserve"> for decoding and encoding. </t>
    </r>
  </si>
  <si>
    <t>4i</t>
  </si>
  <si>
    <r>
      <t xml:space="preserve">Materials incorporate the </t>
    </r>
    <r>
      <rPr>
        <b/>
        <sz val="12"/>
        <color rgb="FF000000"/>
        <rFont val="Calibri"/>
        <family val="2"/>
      </rPr>
      <t>use of letters, kinesthetic movements,</t>
    </r>
    <r>
      <rPr>
        <sz val="12"/>
        <color rgb="FF000000"/>
        <rFont val="Calibri"/>
        <family val="2"/>
      </rPr>
      <t xml:space="preserve"> and/or </t>
    </r>
    <r>
      <rPr>
        <b/>
        <sz val="12"/>
        <color rgb="FF000000"/>
        <rFont val="Calibri"/>
        <family val="2"/>
      </rPr>
      <t xml:space="preserve">manipulatives </t>
    </r>
    <r>
      <rPr>
        <sz val="12"/>
        <color rgb="FF000000"/>
        <rFont val="Calibri"/>
        <family val="2"/>
      </rPr>
      <t>to support the development of phonics skills. </t>
    </r>
  </si>
  <si>
    <t>4j</t>
  </si>
  <si>
    <r>
      <t xml:space="preserve">Instruction of </t>
    </r>
    <r>
      <rPr>
        <b/>
        <sz val="12"/>
        <color rgb="FF000000"/>
        <rFont val="Calibri"/>
        <family val="2"/>
      </rPr>
      <t>high-frequency words</t>
    </r>
    <r>
      <rPr>
        <sz val="12"/>
        <color rgb="FF000000"/>
        <rFont val="Calibri"/>
        <family val="2"/>
      </rPr>
      <t xml:space="preserve"> follows a </t>
    </r>
    <r>
      <rPr>
        <b/>
        <sz val="12"/>
        <color rgb="FF000000"/>
        <rFont val="Calibri"/>
        <family val="2"/>
      </rPr>
      <t>plan</t>
    </r>
    <r>
      <rPr>
        <sz val="12"/>
        <color rgb="FF000000"/>
        <rFont val="Calibri"/>
        <family val="2"/>
      </rPr>
      <t xml:space="preserve"> that intentionally groups words and increases in difficulty over time.  </t>
    </r>
  </si>
  <si>
    <t>4k</t>
  </si>
  <si>
    <r>
      <t xml:space="preserve">Irregular </t>
    </r>
    <r>
      <rPr>
        <sz val="12"/>
        <color rgb="FF000000"/>
        <rFont val="Calibri"/>
        <family val="2"/>
      </rPr>
      <t xml:space="preserve">high-frequency words are </t>
    </r>
    <r>
      <rPr>
        <b/>
        <sz val="12"/>
        <color rgb="FF000000"/>
        <rFont val="Calibri"/>
        <family val="2"/>
      </rPr>
      <t xml:space="preserve">reviewed </t>
    </r>
    <r>
      <rPr>
        <sz val="12"/>
        <color rgb="FF000000"/>
        <rFont val="Calibri"/>
        <family val="2"/>
      </rPr>
      <t>cumulatively and systematically to build mastery.  </t>
    </r>
  </si>
  <si>
    <t>no match yet</t>
  </si>
  <si>
    <t>4l</t>
  </si>
  <si>
    <r>
      <rPr>
        <sz val="12"/>
        <color rgb="FF000000"/>
        <rFont val="Calibri"/>
        <family val="2"/>
      </rPr>
      <t>Irregularities in high-frequency words are explicitly taught with attention being brought to the</t>
    </r>
    <r>
      <rPr>
        <b/>
        <sz val="12"/>
        <color rgb="FF000000"/>
        <rFont val="Calibri"/>
        <family val="2"/>
      </rPr>
      <t xml:space="preserve"> irregular</t>
    </r>
    <r>
      <rPr>
        <sz val="12"/>
        <color rgb="FF000000"/>
        <rFont val="Calibri"/>
        <family val="2"/>
      </rPr>
      <t xml:space="preserve"> as well as </t>
    </r>
    <r>
      <rPr>
        <b/>
        <sz val="12"/>
        <color rgb="FF000000"/>
        <rFont val="Calibri"/>
        <family val="2"/>
      </rPr>
      <t>regular graphemes</t>
    </r>
    <r>
      <rPr>
        <sz val="12"/>
        <color rgb="FF000000"/>
        <rFont val="Calibri"/>
        <family val="2"/>
      </rPr>
      <t>. </t>
    </r>
  </si>
  <si>
    <t>4m</t>
  </si>
  <si>
    <r>
      <t xml:space="preserve">There is cumulative </t>
    </r>
    <r>
      <rPr>
        <b/>
        <sz val="12"/>
        <color rgb="FF000000"/>
        <rFont val="Calibri"/>
        <family val="2"/>
      </rPr>
      <t xml:space="preserve">review </t>
    </r>
    <r>
      <rPr>
        <sz val="12"/>
        <color rgb="FF000000"/>
        <rFont val="Calibri"/>
        <family val="2"/>
      </rPr>
      <t xml:space="preserve">of known phoneme-grapheme combinations and words to develop </t>
    </r>
    <r>
      <rPr>
        <b/>
        <sz val="12"/>
        <color rgb="FF000000"/>
        <rFont val="Calibri"/>
        <family val="2"/>
      </rPr>
      <t>automaticity</t>
    </r>
    <r>
      <rPr>
        <sz val="12"/>
        <color rgb="FF000000"/>
        <rFont val="Calibri"/>
        <family val="2"/>
      </rPr>
      <t>.  </t>
    </r>
  </si>
  <si>
    <t>4n</t>
  </si>
  <si>
    <r>
      <t xml:space="preserve">There are frequent opportunities to read words in </t>
    </r>
    <r>
      <rPr>
        <b/>
        <sz val="12"/>
        <color rgb="FF000000"/>
        <rFont val="Calibri"/>
        <family val="2"/>
      </rPr>
      <t>aligned decodable text</t>
    </r>
    <r>
      <rPr>
        <sz val="12"/>
        <color rgb="FF000000"/>
        <rFont val="Calibri"/>
        <family val="2"/>
      </rPr>
      <t xml:space="preserve"> that contain the phonics elements and irregular words taught in isolation from previous lessons. </t>
    </r>
  </si>
  <si>
    <t>4o</t>
  </si>
  <si>
    <r>
      <t xml:space="preserve">The decodable texts used within the program allow the reader to make </t>
    </r>
    <r>
      <rPr>
        <b/>
        <sz val="12"/>
        <color rgb="FF000000"/>
        <rFont val="Calibri"/>
        <family val="2"/>
      </rPr>
      <t>meaning</t>
    </r>
    <r>
      <rPr>
        <sz val="12"/>
        <color rgb="FF000000"/>
        <rFont val="Calibri"/>
        <family val="2"/>
      </rPr>
      <t>. </t>
    </r>
  </si>
  <si>
    <t>4p</t>
  </si>
  <si>
    <r>
      <t xml:space="preserve">There are frequent opportunities to </t>
    </r>
    <r>
      <rPr>
        <b/>
        <sz val="12"/>
        <color rgb="FF000000"/>
        <rFont val="Calibri"/>
        <family val="2"/>
      </rPr>
      <t>encode</t>
    </r>
    <r>
      <rPr>
        <sz val="12"/>
        <color rgb="FF000000"/>
        <rFont val="Calibri"/>
        <family val="2"/>
      </rPr>
      <t xml:space="preserve"> words embedded within phonics lessons. </t>
    </r>
  </si>
  <si>
    <t>4q</t>
  </si>
  <si>
    <r>
      <t xml:space="preserve">Materials include consistent </t>
    </r>
    <r>
      <rPr>
        <b/>
        <sz val="12"/>
        <color rgb="FF000000"/>
        <rFont val="Calibri"/>
        <family val="2"/>
      </rPr>
      <t xml:space="preserve">dictation routines </t>
    </r>
    <r>
      <rPr>
        <sz val="12"/>
        <color rgb="FF000000"/>
        <rFont val="Calibri"/>
        <family val="2"/>
      </rPr>
      <t>at sound, word, and sentence level. </t>
    </r>
  </si>
  <si>
    <t>4r</t>
  </si>
  <si>
    <r>
      <t xml:space="preserve">Multisyllabic word instruction includes explicit and systematic teaching of </t>
    </r>
    <r>
      <rPr>
        <b/>
        <sz val="12"/>
        <color rgb="FF000000"/>
        <rFont val="Calibri"/>
        <family val="2"/>
      </rPr>
      <t>morphology.</t>
    </r>
    <r>
      <rPr>
        <sz val="12"/>
        <color rgb="FF000000"/>
        <rFont val="Calibri"/>
        <family val="2"/>
      </rPr>
      <t> </t>
    </r>
  </si>
  <si>
    <t>4s</t>
  </si>
  <si>
    <r>
      <t xml:space="preserve">Explicit instruction on common </t>
    </r>
    <r>
      <rPr>
        <b/>
        <sz val="12"/>
        <color rgb="FF000000"/>
        <rFont val="Calibri"/>
        <family val="2"/>
      </rPr>
      <t xml:space="preserve">phonics </t>
    </r>
    <r>
      <rPr>
        <sz val="12"/>
        <color rgb="FF000000"/>
        <rFont val="Calibri"/>
        <family val="2"/>
      </rPr>
      <t>principles (e.g., consonant doubling rule, vowel exceptions, soft c/g). </t>
    </r>
  </si>
  <si>
    <t>4t</t>
  </si>
  <si>
    <r>
      <t xml:space="preserve">Materials include guidance for communication with </t>
    </r>
    <r>
      <rPr>
        <b/>
        <sz val="12"/>
        <rFont val="Calibri"/>
        <family val="2"/>
      </rPr>
      <t xml:space="preserve">parents </t>
    </r>
    <r>
      <rPr>
        <sz val="12"/>
        <rFont val="Calibri"/>
        <family val="2"/>
      </rPr>
      <t>and materials for at-home connection. </t>
    </r>
  </si>
  <si>
    <t>4u</t>
  </si>
  <si>
    <t>4v</t>
  </si>
  <si>
    <r>
      <t xml:space="preserve">Materials include tools for tracking and communicating </t>
    </r>
    <r>
      <rPr>
        <b/>
        <sz val="12"/>
        <rFont val="Calibri"/>
        <family val="2"/>
      </rPr>
      <t xml:space="preserve">progress </t>
    </r>
    <r>
      <rPr>
        <sz val="12"/>
        <rFont val="Calibri"/>
        <family val="2"/>
      </rPr>
      <t>within the program. </t>
    </r>
  </si>
  <si>
    <t>4w</t>
  </si>
  <si>
    <r>
      <t xml:space="preserve">Materials include </t>
    </r>
    <r>
      <rPr>
        <sz val="12"/>
        <rFont val="Calibri"/>
        <family val="2"/>
      </rPr>
      <t>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support. </t>
    </r>
  </si>
  <si>
    <t>4x</t>
  </si>
  <si>
    <r>
      <t xml:space="preserve">Phonics instruction is linked to </t>
    </r>
    <r>
      <rPr>
        <b/>
        <sz val="12"/>
        <color rgb="FF000000"/>
        <rFont val="Calibri"/>
        <family val="2"/>
      </rPr>
      <t xml:space="preserve">ongoing assessment </t>
    </r>
    <r>
      <rPr>
        <sz val="12"/>
        <color rgb="FF000000"/>
        <rFont val="Calibri"/>
        <family val="2"/>
      </rPr>
      <t>data. </t>
    </r>
  </si>
  <si>
    <t xml:space="preserve">This program meets expectations for Phonics and Word Analysis and received a score of 21 out of 24 total points. The program has a clear scope and sequence of phonics patterns in the Skills Trace. The program begins with high-utility graphemes and progresses from simple to complex patterns. Graphemes are taught explicitly and immediately connected to VC and CVC words. The lessons follow a clear and consistent instructional routine that involves instructing, modeling, and practicing. Instruction integrates letter names, sounds, and letter formation on primary lines. The program emphasizes blending and segmenting with corrective feedback, using cards, letter tiles, and Elkonin boxes for support. The program systematically reviews high-frequency irregular words and reinforces phoneme-grapheme combinations for automaticity. Students have ample opportunities to read words in decodable text, with questions for comprehension. Additionally, the program includes spelling practice, consistent dictation routines, and explicit instruction in multisyllabic word morphology, including roots, prefixes, and suffixes. Communication tools for parents and online resources for tracking progress are provided. Assessments at the midpoint and end of each adventure enable differentiated instruction.
The program did not receive points in the following areas: Plan for instruction of high-frequency words, explicit instruction of regular and irregular graphemes in high-frequency words, and explicit instruction on common phonics principles. Instruction of high-frequency words in this program increases in difficulty over time, with shorter, more common words taught first such as the, see, and my and moving into longer, more difficult high-frequency words such as friend and answer.  However, evidence of intentional grouping of high-frequency words based on phonics patterns is not found.  Additionally, explicit instruction in high-frequency word irregularities is not found.  Although the program explains that some words have irregular spellings, evidence of instruction on regular and irregular graphemes in irregular words is not found.  Instructional materials also encourage whole word memorization of high-frequency words “without using any strategies to decode” (Level B, Part A, Adventure 2, Lesson 8, p. 106).  Evidence of phoneme-grapheme instruction for high-frequency words is not found; instead, high-frequency words are taught throughout the program levels with the “Say-Spell-Say” method.  Explicit instruction on common phonics principles is limited; although the program instructs on some phonics principles, including doubling, the instruction is not explicit and does not specify when students are to apply the rule.  Evidence of instruction on common phonics patterns such as igh/y, ai/ay, oi/oy, k/ck, “floss rule”, when to use c and when to use k in spelling, and dge/ge/j, is not found.  Instruction on phonics principles is not sufficient to build teacher and student understanding of when and how to apply common phonics principles. </t>
  </si>
  <si>
    <t>Subtotal (24 points max)</t>
  </si>
  <si>
    <t>Intervention Instructional Program Review Rubric for Fluency
Criterion 5: Fluency for Automatic Word Recognition
Submission Information</t>
  </si>
  <si>
    <t xml:space="preserve">Date: 10/13/2023 </t>
  </si>
  <si>
    <r>
      <rPr>
        <b/>
        <sz val="12"/>
        <color rgb="FF000000"/>
        <rFont val="Calibri"/>
        <scheme val="minor"/>
      </rPr>
      <t>Meets Expectations:</t>
    </r>
    <r>
      <rPr>
        <sz val="12"/>
        <color rgb="FF000000"/>
        <rFont val="Calibri"/>
        <scheme val="minor"/>
      </rPr>
      <t xml:space="preserve">  Indicates the program meets the standard for the indicator based on instructional materials and other evidence submitted by the provider. </t>
    </r>
  </si>
  <si>
    <r>
      <rPr>
        <b/>
        <sz val="12"/>
        <color rgb="FF000000"/>
        <rFont val="Calibri"/>
        <scheme val="minor"/>
      </rPr>
      <t xml:space="preserve">Does Not Meet Expectations: </t>
    </r>
    <r>
      <rPr>
        <sz val="12"/>
        <color rgb="FF000000"/>
        <rFont val="Calibri"/>
        <scheme val="minor"/>
      </rPr>
      <t xml:space="preserve"> Indicates the program does not meet the standard for the indicator (limited or no evidence) based on instructional materials and other evidence submitted by the provider. </t>
    </r>
  </si>
  <si>
    <t>Fluency for Automatic Word Recogntition</t>
  </si>
  <si>
    <t>5a</t>
  </si>
  <si>
    <r>
      <t xml:space="preserve">Fluency practice opportunities align with phonics </t>
    </r>
    <r>
      <rPr>
        <b/>
        <sz val="12"/>
        <color rgb="FF000000"/>
        <rFont val="Calibri"/>
        <family val="2"/>
      </rPr>
      <t>scope and sequence</t>
    </r>
    <r>
      <rPr>
        <sz val="12"/>
        <color rgb="FF000000"/>
        <rFont val="Calibri"/>
        <family val="2"/>
      </rPr>
      <t>. </t>
    </r>
  </si>
  <si>
    <t>5b</t>
  </si>
  <si>
    <r>
      <t xml:space="preserve">Fluency practice opportunities </t>
    </r>
    <r>
      <rPr>
        <b/>
        <sz val="12"/>
        <color rgb="FF000000"/>
        <rFont val="Calibri"/>
        <family val="2"/>
      </rPr>
      <t>increase in difficulty</t>
    </r>
    <r>
      <rPr>
        <sz val="12"/>
        <color rgb="FF000000"/>
        <rFont val="Calibri"/>
        <family val="2"/>
      </rPr>
      <t xml:space="preserve"> from simple to complex. </t>
    </r>
  </si>
  <si>
    <t>5c</t>
  </si>
  <si>
    <r>
      <t xml:space="preserve">Phoneme/grapheme </t>
    </r>
    <r>
      <rPr>
        <sz val="12"/>
        <color rgb="FF000000"/>
        <rFont val="Calibri"/>
        <family val="2"/>
      </rPr>
      <t xml:space="preserve">combinations are practiced to automaticity through frequent and </t>
    </r>
    <r>
      <rPr>
        <b/>
        <sz val="12"/>
        <color rgb="FF000000"/>
        <rFont val="Calibri"/>
        <family val="2"/>
      </rPr>
      <t>cumulative review</t>
    </r>
    <r>
      <rPr>
        <sz val="12"/>
        <color rgb="FF000000"/>
        <rFont val="Calibri"/>
        <family val="2"/>
      </rPr>
      <t>. </t>
    </r>
  </si>
  <si>
    <t>5d</t>
  </si>
  <si>
    <r>
      <t>Materials provide frequent opportunities to engage in practice of learned phonetic elements at</t>
    </r>
    <r>
      <rPr>
        <b/>
        <sz val="12"/>
        <color rgb="FF000000"/>
        <rFont val="Calibri"/>
        <family val="2"/>
      </rPr>
      <t xml:space="preserve"> word level.</t>
    </r>
    <r>
      <rPr>
        <sz val="12"/>
        <color rgb="FF000000"/>
        <rFont val="Calibri"/>
        <family val="2"/>
      </rPr>
      <t> </t>
    </r>
  </si>
  <si>
    <t>5e</t>
  </si>
  <si>
    <r>
      <t xml:space="preserve">Automatic word reading </t>
    </r>
    <r>
      <rPr>
        <sz val="12"/>
        <color rgb="FF000000"/>
        <rFont val="Calibri"/>
        <family val="2"/>
      </rPr>
      <t>is supported through extensive practice of sound-by-sound blending. </t>
    </r>
  </si>
  <si>
    <t>5f</t>
  </si>
  <si>
    <r>
      <t xml:space="preserve">The lesson format includes consistent </t>
    </r>
    <r>
      <rPr>
        <b/>
        <sz val="12"/>
        <color rgb="FF000000"/>
        <rFont val="Calibri"/>
        <family val="2"/>
      </rPr>
      <t>instructional routines</t>
    </r>
    <r>
      <rPr>
        <sz val="12"/>
        <color rgb="FF000000"/>
        <rFont val="Calibri"/>
        <family val="2"/>
      </rPr>
      <t xml:space="preserve"> for explicit instruction, prioritizing practice time.   </t>
    </r>
  </si>
  <si>
    <t>5g</t>
  </si>
  <si>
    <r>
      <t xml:space="preserve">Materials provide frequent opportunities to engage in practice of taught </t>
    </r>
    <r>
      <rPr>
        <b/>
        <sz val="12"/>
        <color rgb="FF000000"/>
        <rFont val="Calibri"/>
        <family val="2"/>
      </rPr>
      <t>irregular words</t>
    </r>
    <r>
      <rPr>
        <sz val="12"/>
        <color rgb="FF000000"/>
        <rFont val="Calibri"/>
        <family val="2"/>
      </rPr>
      <t xml:space="preserve"> within aligned connected text to support automaticity.  </t>
    </r>
  </si>
  <si>
    <t>5h</t>
  </si>
  <si>
    <r>
      <t xml:space="preserve">Materials include instructional routines for </t>
    </r>
    <r>
      <rPr>
        <b/>
        <sz val="12"/>
        <color rgb="FF000000"/>
        <rFont val="Calibri"/>
        <family val="2"/>
      </rPr>
      <t xml:space="preserve">repeated readings </t>
    </r>
    <r>
      <rPr>
        <sz val="12"/>
        <color rgb="FF000000"/>
        <rFont val="Calibri"/>
        <family val="2"/>
      </rPr>
      <t>of connected text.   </t>
    </r>
  </si>
  <si>
    <t>5i</t>
  </si>
  <si>
    <r>
      <t>Connected text increases in difficulty</t>
    </r>
    <r>
      <rPr>
        <sz val="12"/>
        <color rgb="FF000000"/>
        <rFont val="Calibri"/>
        <family val="2"/>
      </rPr>
      <t xml:space="preserve"> from highly decodable to authentic text to be read for meaning.  </t>
    </r>
  </si>
  <si>
    <t>5j</t>
  </si>
  <si>
    <r>
      <rPr>
        <sz val="12"/>
        <color rgb="FF000000"/>
        <rFont val="Calibri"/>
        <family val="2"/>
      </rPr>
      <t xml:space="preserve">Materials contain guidance on using specific strategies for reading with </t>
    </r>
    <r>
      <rPr>
        <b/>
        <sz val="12"/>
        <color rgb="FF000000"/>
        <rFont val="Calibri"/>
        <family val="2"/>
      </rPr>
      <t xml:space="preserve">prosody </t>
    </r>
    <r>
      <rPr>
        <sz val="12"/>
        <color rgb="FF000000"/>
        <rFont val="Calibri"/>
        <family val="2"/>
      </rPr>
      <t>(including expression, phrasing, and pitch). </t>
    </r>
  </si>
  <si>
    <t>5k</t>
  </si>
  <si>
    <r>
      <t xml:space="preserve">Materials embed </t>
    </r>
    <r>
      <rPr>
        <b/>
        <sz val="12"/>
        <color rgb="FF000000"/>
        <rFont val="Calibri"/>
        <family val="2"/>
      </rPr>
      <t>teacher modeling</t>
    </r>
    <r>
      <rPr>
        <sz val="12"/>
        <color rgb="FF000000"/>
        <rFont val="Calibri"/>
        <family val="2"/>
      </rPr>
      <t xml:space="preserve"> of fluent reading. </t>
    </r>
  </si>
  <si>
    <t>5l</t>
  </si>
  <si>
    <r>
      <t xml:space="preserve">The </t>
    </r>
    <r>
      <rPr>
        <b/>
        <sz val="12"/>
        <color rgb="FF000000"/>
        <rFont val="Calibri"/>
        <family val="2"/>
      </rPr>
      <t xml:space="preserve">number </t>
    </r>
    <r>
      <rPr>
        <sz val="12"/>
        <color rgb="FF000000"/>
        <rFont val="Calibri"/>
        <family val="2"/>
      </rPr>
      <t>of connected texts provided is sufficient in providing enough practice to develop automaticity with application of skills. </t>
    </r>
  </si>
  <si>
    <t>5m</t>
  </si>
  <si>
    <r>
      <t xml:space="preserve">The </t>
    </r>
    <r>
      <rPr>
        <b/>
        <sz val="12"/>
        <color rgb="FF000000"/>
        <rFont val="Calibri"/>
        <family val="2"/>
      </rPr>
      <t>variety and complexity</t>
    </r>
    <r>
      <rPr>
        <sz val="12"/>
        <color rgb="FF000000"/>
        <rFont val="Calibri"/>
        <family val="2"/>
      </rPr>
      <t xml:space="preserve"> of connected text is sufficient for reading for meaning.  </t>
    </r>
  </si>
  <si>
    <t>5n</t>
  </si>
  <si>
    <r>
      <rPr>
        <sz val="12"/>
        <color rgb="FF000000"/>
        <rFont val="Calibri"/>
        <family val="2"/>
      </rPr>
      <t xml:space="preserve">Text materials are </t>
    </r>
    <r>
      <rPr>
        <b/>
        <sz val="12"/>
        <color rgb="FF000000"/>
        <rFont val="Calibri"/>
        <family val="2"/>
      </rPr>
      <t xml:space="preserve">inclusive </t>
    </r>
    <r>
      <rPr>
        <sz val="12"/>
        <color rgb="FF000000"/>
        <rFont val="Calibri"/>
        <family val="2"/>
      </rPr>
      <t>and representative of a wide range of culturally diverse backgrounds and experiences. </t>
    </r>
  </si>
  <si>
    <t>5o</t>
  </si>
  <si>
    <r>
      <t xml:space="preserve">Materials provide guidance on providing </t>
    </r>
    <r>
      <rPr>
        <b/>
        <sz val="12"/>
        <color rgb="FF000000"/>
        <rFont val="Calibri"/>
        <family val="2"/>
      </rPr>
      <t>corrective feedback</t>
    </r>
    <r>
      <rPr>
        <sz val="12"/>
        <color rgb="FF000000"/>
        <rFont val="Calibri"/>
        <family val="2"/>
      </rPr>
      <t xml:space="preserve"> to students while reading (confirmations and corrections). </t>
    </r>
  </si>
  <si>
    <t>5p</t>
  </si>
  <si>
    <r>
      <t xml:space="preserve">Materials include tools for </t>
    </r>
    <r>
      <rPr>
        <b/>
        <sz val="12"/>
        <rFont val="Calibri"/>
        <family val="2"/>
      </rPr>
      <t>tracking and communicating</t>
    </r>
    <r>
      <rPr>
        <sz val="12"/>
        <rFont val="Calibri"/>
        <family val="2"/>
      </rPr>
      <t xml:space="preserve"> </t>
    </r>
    <r>
      <rPr>
        <b/>
        <sz val="12"/>
        <rFont val="Calibri"/>
        <family val="2"/>
      </rPr>
      <t xml:space="preserve">progress </t>
    </r>
    <r>
      <rPr>
        <sz val="12"/>
        <rFont val="Calibri"/>
        <family val="2"/>
      </rPr>
      <t>within the program. </t>
    </r>
  </si>
  <si>
    <t>5q</t>
  </si>
  <si>
    <r>
      <t>Materials include</t>
    </r>
    <r>
      <rPr>
        <sz val="12"/>
        <rFont val="Calibri"/>
        <family val="2"/>
      </rPr>
      <t xml:space="preserve"> 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t>
    </r>
  </si>
  <si>
    <t>5r</t>
  </si>
  <si>
    <r>
      <t xml:space="preserve">Fluency instruction is linked to </t>
    </r>
    <r>
      <rPr>
        <b/>
        <sz val="12"/>
        <color rgb="FF000000"/>
        <rFont val="Calibri"/>
        <family val="2"/>
      </rPr>
      <t xml:space="preserve">ongoing assessment </t>
    </r>
    <r>
      <rPr>
        <sz val="12"/>
        <color rgb="FF000000"/>
        <rFont val="Calibri"/>
        <family val="2"/>
      </rPr>
      <t>data. </t>
    </r>
  </si>
  <si>
    <t>This program meets expectations for Fluency for Automatic Word Recognition and received a score of 18 out of 18 total points. Voyager Passport’s fluency books align with the phonics scope and sequence, increasing in difficulty from simple to complex, and increasing in difficulty from highly decodable in the lower levels to authentic text to be read for meaning in the higher levels. Materials provide frequent opportunities to engage in practice of learned phonetic elements at the word level, as well as practice of taught irregular words. Automatic word reading is supported through sound-by-sound blending and repeated reading. The number of connected texts for practice is sufficient; each level of Voyager Passport has fluency books included in the student kit that are suggested to be utilized during the last 15 minutes of a 45-minute intervention block time.  Additional fluency audiobooks are found that model fluent reading and encourage rereading for automaticity. Students also can record themselves reading and complete a fluency self-assessment as part of the online component. Materials include tools for tracking and communicating progress monitoring; the online data management system tracks progress and provides printable reports that can be shared with caregivers. Fluency instruction is linked to this assessment data. Materials include annotations to support teachers on differentiation and scaffolding for students needing more instruction. Phoneme-grapheme combinations are practiced to automaticity through frequent and cumulative review, and the program integrates practice of irregular words within connected text. Connected texts are inclusive and representative of a wide range of culturally diverse backgrounds and experiences. Materials contain guidance for using strategies to read with prosody. The program provides guidance for teachers to model fluent reading and provide corrective feedback; this guidance is embedded into the sidebars of the teacher’s editions.</t>
  </si>
  <si>
    <t>Subtotal (18 points max)</t>
  </si>
  <si>
    <t>Intervention Instructional Program Review Rubric for Vocabulary
Criterion 6: Vocabulary
Submission Information</t>
  </si>
  <si>
    <t>Vocabulary</t>
  </si>
  <si>
    <t>6a</t>
  </si>
  <si>
    <r>
      <t xml:space="preserve">Materials includes explicit </t>
    </r>
    <r>
      <rPr>
        <b/>
        <sz val="12"/>
        <color rgb="FF000000"/>
        <rFont val="Calibri"/>
        <family val="2"/>
      </rPr>
      <t xml:space="preserve">word analysis </t>
    </r>
    <r>
      <rPr>
        <sz val="12"/>
        <color rgb="FF000000"/>
        <rFont val="Calibri"/>
        <family val="2"/>
      </rPr>
      <t>processes for predicting word meaning through application of morphology. </t>
    </r>
  </si>
  <si>
    <t>6b</t>
  </si>
  <si>
    <r>
      <t xml:space="preserve">Vocabulary instruction is embedded within the intervention program </t>
    </r>
    <r>
      <rPr>
        <b/>
        <sz val="12"/>
        <color rgb="FF000000"/>
        <rFont val="Calibri"/>
        <family val="2"/>
      </rPr>
      <t>scope and sequence</t>
    </r>
    <r>
      <rPr>
        <sz val="12"/>
        <color rgb="FF000000"/>
        <rFont val="Calibri"/>
        <family val="2"/>
      </rPr>
      <t>. </t>
    </r>
  </si>
  <si>
    <t>6c</t>
  </si>
  <si>
    <r>
      <t xml:space="preserve">Materials include embedded, explicit </t>
    </r>
    <r>
      <rPr>
        <b/>
        <sz val="12"/>
        <color rgb="FF000000"/>
        <rFont val="Calibri"/>
        <family val="2"/>
      </rPr>
      <t xml:space="preserve">vocabulary </t>
    </r>
    <r>
      <rPr>
        <sz val="12"/>
        <color rgb="FF000000"/>
        <rFont val="Calibri"/>
        <family val="2"/>
      </rPr>
      <t>instruction. </t>
    </r>
  </si>
  <si>
    <t>6d</t>
  </si>
  <si>
    <r>
      <t xml:space="preserve">Materials includes explicit teaching of common </t>
    </r>
    <r>
      <rPr>
        <b/>
        <sz val="12"/>
        <color rgb="FF000000"/>
        <rFont val="Calibri"/>
        <family val="2"/>
      </rPr>
      <t>multiple meaning words</t>
    </r>
    <r>
      <rPr>
        <sz val="12"/>
        <color rgb="FF000000"/>
        <rFont val="Calibri"/>
        <family val="2"/>
      </rPr>
      <t>. </t>
    </r>
  </si>
  <si>
    <t>6e</t>
  </si>
  <si>
    <r>
      <t xml:space="preserve">Vocabulary words are explicitly taught using student-friendly </t>
    </r>
    <r>
      <rPr>
        <b/>
        <sz val="12"/>
        <color rgb="FF000000"/>
        <rFont val="Calibri"/>
        <family val="2"/>
      </rPr>
      <t xml:space="preserve">definitions </t>
    </r>
    <r>
      <rPr>
        <sz val="12"/>
        <color rgb="FF000000"/>
        <rFont val="Calibri"/>
        <family val="2"/>
      </rPr>
      <t>to unpack meaning. </t>
    </r>
  </si>
  <si>
    <t>6f</t>
  </si>
  <si>
    <r>
      <t>Words selected for explicit vocabulary instruction include</t>
    </r>
    <r>
      <rPr>
        <b/>
        <sz val="12"/>
        <color rgb="FF000000"/>
        <rFont val="Calibri"/>
        <family val="2"/>
      </rPr>
      <t xml:space="preserve"> tier 2 and tier 3 words</t>
    </r>
    <r>
      <rPr>
        <sz val="12"/>
        <color rgb="FF000000"/>
        <rFont val="Calibri"/>
        <family val="2"/>
      </rPr>
      <t>. </t>
    </r>
  </si>
  <si>
    <t>6g</t>
  </si>
  <si>
    <r>
      <t xml:space="preserve">Materials embed review of targeted vocabulary in a </t>
    </r>
    <r>
      <rPr>
        <b/>
        <sz val="12"/>
        <rFont val="Calibri"/>
        <family val="2"/>
      </rPr>
      <t>variety of contexts</t>
    </r>
    <r>
      <rPr>
        <sz val="12"/>
        <rFont val="Calibri"/>
        <family val="2"/>
      </rPr>
      <t>.  </t>
    </r>
  </si>
  <si>
    <t>6h</t>
  </si>
  <si>
    <r>
      <t xml:space="preserve">Materials activate </t>
    </r>
    <r>
      <rPr>
        <b/>
        <sz val="12"/>
        <rFont val="Calibri"/>
        <family val="2"/>
      </rPr>
      <t>background knowledge</t>
    </r>
    <r>
      <rPr>
        <sz val="12"/>
        <rFont val="Calibri"/>
        <family val="2"/>
      </rPr>
      <t xml:space="preserve"> to connect known words to new word meanings. </t>
    </r>
  </si>
  <si>
    <t>6i</t>
  </si>
  <si>
    <r>
      <t>Students are exposed to a</t>
    </r>
    <r>
      <rPr>
        <b/>
        <sz val="12"/>
        <rFont val="Calibri"/>
        <family val="2"/>
      </rPr>
      <t xml:space="preserve"> breadth of vocabulary words </t>
    </r>
    <r>
      <rPr>
        <sz val="12"/>
        <rFont val="Calibri"/>
        <family val="2"/>
      </rPr>
      <t xml:space="preserve">through a wide range of </t>
    </r>
    <r>
      <rPr>
        <b/>
        <sz val="12"/>
        <rFont val="Calibri"/>
        <family val="2"/>
      </rPr>
      <t>reading experiences.</t>
    </r>
    <r>
      <rPr>
        <sz val="12"/>
        <rFont val="Calibri"/>
        <family val="2"/>
      </rPr>
      <t> </t>
    </r>
  </si>
  <si>
    <t>6j</t>
  </si>
  <si>
    <r>
      <t xml:space="preserve">Students are exposed to a </t>
    </r>
    <r>
      <rPr>
        <b/>
        <sz val="12"/>
        <rFont val="Calibri"/>
        <family val="2"/>
      </rPr>
      <t>breadth of vocabulary</t>
    </r>
    <r>
      <rPr>
        <sz val="12"/>
        <rFont val="Calibri"/>
        <family val="2"/>
      </rPr>
      <t xml:space="preserve"> words through </t>
    </r>
    <r>
      <rPr>
        <b/>
        <sz val="12"/>
        <rFont val="Calibri"/>
        <family val="2"/>
      </rPr>
      <t>oral language</t>
    </r>
    <r>
      <rPr>
        <sz val="12"/>
        <rFont val="Calibri"/>
        <family val="2"/>
      </rPr>
      <t xml:space="preserve"> experiences. </t>
    </r>
  </si>
  <si>
    <t>6k</t>
  </si>
  <si>
    <r>
      <t xml:space="preserve">There are frequent opportunities for targeted </t>
    </r>
    <r>
      <rPr>
        <b/>
        <sz val="12"/>
        <color rgb="FF000000"/>
        <rFont val="Calibri"/>
        <family val="2"/>
      </rPr>
      <t xml:space="preserve">vocabulary </t>
    </r>
    <r>
      <rPr>
        <sz val="12"/>
        <color rgb="FF000000"/>
        <rFont val="Calibri"/>
        <family val="2"/>
      </rPr>
      <t xml:space="preserve">to be </t>
    </r>
    <r>
      <rPr>
        <b/>
        <sz val="12"/>
        <color rgb="FF000000"/>
        <rFont val="Calibri"/>
        <family val="2"/>
      </rPr>
      <t xml:space="preserve">practiced </t>
    </r>
    <r>
      <rPr>
        <sz val="12"/>
        <color rgb="FF000000"/>
        <rFont val="Calibri"/>
        <family val="2"/>
      </rPr>
      <t>in reading, speaking and/or writing. </t>
    </r>
  </si>
  <si>
    <t>6l</t>
  </si>
  <si>
    <r>
      <t xml:space="preserve">Materials include regular opportunities and tools for </t>
    </r>
    <r>
      <rPr>
        <b/>
        <sz val="12"/>
        <rFont val="Calibri"/>
        <family val="2"/>
      </rPr>
      <t xml:space="preserve">students </t>
    </r>
    <r>
      <rPr>
        <sz val="12"/>
        <rFont val="Calibri"/>
        <family val="2"/>
      </rPr>
      <t xml:space="preserve">to receive immediate </t>
    </r>
    <r>
      <rPr>
        <b/>
        <sz val="12"/>
        <rFont val="Calibri"/>
        <family val="2"/>
      </rPr>
      <t>corrective feedback.</t>
    </r>
    <r>
      <rPr>
        <sz val="12"/>
        <rFont val="Calibri"/>
        <family val="2"/>
      </rPr>
      <t> </t>
    </r>
  </si>
  <si>
    <t>6m</t>
  </si>
  <si>
    <r>
      <t>Materials include tools for</t>
    </r>
    <r>
      <rPr>
        <b/>
        <sz val="12"/>
        <rFont val="Calibri"/>
        <family val="2"/>
      </rPr>
      <t xml:space="preserve"> tracking and communicating</t>
    </r>
    <r>
      <rPr>
        <sz val="12"/>
        <rFont val="Calibri"/>
        <family val="2"/>
      </rPr>
      <t xml:space="preserve"> </t>
    </r>
    <r>
      <rPr>
        <b/>
        <sz val="12"/>
        <rFont val="Calibri"/>
        <family val="2"/>
      </rPr>
      <t xml:space="preserve">progress </t>
    </r>
    <r>
      <rPr>
        <sz val="12"/>
        <rFont val="Calibri"/>
        <family val="2"/>
      </rPr>
      <t>within the program. </t>
    </r>
  </si>
  <si>
    <t>6n</t>
  </si>
  <si>
    <t>6o</t>
  </si>
  <si>
    <r>
      <t xml:space="preserve">Vocabulary instruction is linked to </t>
    </r>
    <r>
      <rPr>
        <b/>
        <sz val="12"/>
        <color rgb="FF000000"/>
        <rFont val="Calibri"/>
        <family val="2"/>
      </rPr>
      <t xml:space="preserve">assessment </t>
    </r>
    <r>
      <rPr>
        <sz val="12"/>
        <color rgb="FF000000"/>
        <rFont val="Calibri"/>
        <family val="2"/>
      </rPr>
      <t>data. </t>
    </r>
  </si>
  <si>
    <t>This program meets expectations for Vocabulary and received a score of 14 out of 15 total points. Voyager Passport includes embedded vocabulary instruction within the scope and sequence, and instruction is embedded into most lessons. Evidence of explicit vocabulary instruction is found, and student-friendly definitions are used when introducing new vocabulary words. Vocabulary words selected for instruction include Tier 2 and Tier 3 words, and the words are incorporated into connected text.  Students are exposed to a variety of vocabulary words through a wide range of reading, oral language, and optional writing experiences. Cumulative review of targeted vocabulary is incorporated into a variety of contexts, including reteach activities. Materials activate background knowledge to connect known words to new word meanings; each Adventure includes a section at the beginning to build background knowledge. Multiple-meaning words and morphology are taught once students reach advanced word study in the higher levels of the program. The teacher’s edition includes annotations to support teachers with differentiation, scaffolding, and corrective feedback. Vocabulary progress is tracked in the online data management program, and reports can be printed and shared with families. 
The program did not receive points in the following areas: Vocabulary instruction linked to assessment data.  Evidence of vocabulary assessment is insufficient in program materials for Voyager Passport Levels A, B, and C (Part A). Very few opportunities to assess vocabulary are evident in these levels, and guidance is not found on how to use assessment results to reteach or review vocabulary once an Adventure has concluded.</t>
  </si>
  <si>
    <t>Subtotal (15 points max)</t>
  </si>
  <si>
    <t>Intervention Instructional Program Review Rubric for Comprehension
Criterion 7: Text Reading for Comprehension
Submission Information</t>
  </si>
  <si>
    <t>Comprehension</t>
  </si>
  <si>
    <t>7a</t>
  </si>
  <si>
    <r>
      <t xml:space="preserve">Materials include a detailed and vertically aligned </t>
    </r>
    <r>
      <rPr>
        <b/>
        <sz val="12"/>
        <color rgb="FF000000"/>
        <rFont val="Calibri"/>
        <family val="2"/>
      </rPr>
      <t>scope and sequence</t>
    </r>
    <r>
      <rPr>
        <sz val="12"/>
        <color rgb="FF000000"/>
        <rFont val="Calibri"/>
        <family val="2"/>
      </rPr>
      <t xml:space="preserve"> with the purposes and outcomes explicitly stated. </t>
    </r>
  </si>
  <si>
    <t>7b</t>
  </si>
  <si>
    <r>
      <t xml:space="preserve">Comprehension elements </t>
    </r>
    <r>
      <rPr>
        <b/>
        <sz val="12"/>
        <color rgb="FF000000"/>
        <rFont val="Calibri"/>
        <family val="2"/>
      </rPr>
      <t>increase in difficulty</t>
    </r>
    <r>
      <rPr>
        <sz val="12"/>
        <color rgb="FF000000"/>
        <rFont val="Calibri"/>
        <family val="2"/>
      </rPr>
      <t xml:space="preserve"> from simple to complex. </t>
    </r>
  </si>
  <si>
    <t>7c</t>
  </si>
  <si>
    <r>
      <rPr>
        <sz val="12"/>
        <color rgb="FF333333"/>
        <rFont val="Calibri"/>
        <family val="2"/>
      </rPr>
      <t xml:space="preserve">Materials provide resources for developing </t>
    </r>
    <r>
      <rPr>
        <b/>
        <sz val="12"/>
        <color rgb="FF333333"/>
        <rFont val="Calibri"/>
        <family val="2"/>
      </rPr>
      <t>listening comprehension</t>
    </r>
    <r>
      <rPr>
        <sz val="12"/>
        <color rgb="FF333333"/>
        <rFont val="Calibri"/>
        <family val="2"/>
      </rPr>
      <t xml:space="preserve"> of complex text for students who are not yet proficient decoders. </t>
    </r>
  </si>
  <si>
    <t>7d</t>
  </si>
  <si>
    <r>
      <t xml:space="preserve">Materials include a </t>
    </r>
    <r>
      <rPr>
        <b/>
        <sz val="12"/>
        <color rgb="FF000000"/>
        <rFont val="Calibri"/>
        <family val="2"/>
      </rPr>
      <t xml:space="preserve">wide range of text </t>
    </r>
    <r>
      <rPr>
        <sz val="12"/>
        <color rgb="FF000000"/>
        <rFont val="Calibri"/>
        <family val="2"/>
      </rPr>
      <t>to vary exposure to sentence</t>
    </r>
    <r>
      <rPr>
        <b/>
        <sz val="12"/>
        <color rgb="FF000000"/>
        <rFont val="Calibri"/>
        <family val="2"/>
      </rPr>
      <t xml:space="preserve"> </t>
    </r>
    <r>
      <rPr>
        <sz val="12"/>
        <color rgb="FF000000"/>
        <rFont val="Calibri"/>
        <family val="2"/>
      </rPr>
      <t>structures and writing styles. </t>
    </r>
  </si>
  <si>
    <t>7e</t>
  </si>
  <si>
    <r>
      <t>Language structures</t>
    </r>
    <r>
      <rPr>
        <sz val="12"/>
        <rFont val="Calibri"/>
        <family val="2"/>
      </rPr>
      <t xml:space="preserve"> are explicitly taught and include sentence structures/types; parts of speech (verbs, adjectives, nouns); and syntax, semantics, and pragmatics </t>
    </r>
  </si>
  <si>
    <t>7f</t>
  </si>
  <si>
    <r>
      <t xml:space="preserve">Materials provide frequent opportunities to engage with text from a variety of </t>
    </r>
    <r>
      <rPr>
        <b/>
        <sz val="12"/>
        <rFont val="Calibri"/>
        <family val="2"/>
      </rPr>
      <t>genres</t>
    </r>
    <r>
      <rPr>
        <sz val="12"/>
        <rFont val="Calibri"/>
        <family val="2"/>
      </rPr>
      <t>. </t>
    </r>
  </si>
  <si>
    <t>7g</t>
  </si>
  <si>
    <r>
      <t xml:space="preserve">The </t>
    </r>
    <r>
      <rPr>
        <b/>
        <sz val="12"/>
        <rFont val="Calibri"/>
        <family val="2"/>
      </rPr>
      <t>background knowledge</t>
    </r>
    <r>
      <rPr>
        <sz val="12"/>
        <rFont val="Calibri"/>
        <family val="2"/>
      </rPr>
      <t xml:space="preserve"> necessary to understand text, that is read to or by students, is explicitly taught or activated. </t>
    </r>
  </si>
  <si>
    <t>7h</t>
  </si>
  <si>
    <r>
      <t xml:space="preserve">Previously taught skills </t>
    </r>
    <r>
      <rPr>
        <sz val="12"/>
        <rFont val="Calibri"/>
        <family val="2"/>
      </rPr>
      <t>and strategies are connected with new content and text. </t>
    </r>
  </si>
  <si>
    <t>7i</t>
  </si>
  <si>
    <r>
      <t xml:space="preserve">Materials are designed to systematically build </t>
    </r>
    <r>
      <rPr>
        <b/>
        <sz val="12"/>
        <color rgb="FF000000"/>
        <rFont val="Calibri"/>
        <family val="2"/>
      </rPr>
      <t>content knowledge. </t>
    </r>
    <r>
      <rPr>
        <sz val="12"/>
        <color rgb="FF000000"/>
        <rFont val="Calibri"/>
        <family val="2"/>
      </rPr>
      <t> </t>
    </r>
  </si>
  <si>
    <t>7j</t>
  </si>
  <si>
    <r>
      <t xml:space="preserve">Materials included embedded opportunities to </t>
    </r>
    <r>
      <rPr>
        <b/>
        <sz val="12"/>
        <color rgb="FF000000"/>
        <rFont val="Calibri"/>
        <family val="2"/>
      </rPr>
      <t xml:space="preserve">ask and answer questions </t>
    </r>
    <r>
      <rPr>
        <sz val="12"/>
        <color rgb="FF000000"/>
        <rFont val="Calibri"/>
        <family val="2"/>
      </rPr>
      <t>about the text. </t>
    </r>
  </si>
  <si>
    <t>7k</t>
  </si>
  <si>
    <r>
      <rPr>
        <sz val="12"/>
        <color rgb="FF000000"/>
        <rFont val="Calibri"/>
        <family val="2"/>
      </rPr>
      <t xml:space="preserve">Materials includes explicit </t>
    </r>
    <r>
      <rPr>
        <b/>
        <sz val="12"/>
        <color rgb="FF000000"/>
        <rFont val="Calibri"/>
        <family val="2"/>
      </rPr>
      <t xml:space="preserve">word analysis </t>
    </r>
    <r>
      <rPr>
        <sz val="12"/>
        <color rgb="FF000000"/>
        <rFont val="Calibri"/>
        <family val="2"/>
      </rPr>
      <t>processes for predicting word meaning through application of morphology. </t>
    </r>
  </si>
  <si>
    <t>7l</t>
  </si>
  <si>
    <r>
      <t xml:space="preserve">Materials engage and support students in </t>
    </r>
    <r>
      <rPr>
        <b/>
        <sz val="12"/>
        <rFont val="Calibri"/>
        <family val="2"/>
      </rPr>
      <t xml:space="preserve">writing </t>
    </r>
    <r>
      <rPr>
        <sz val="12"/>
        <rFont val="Calibri"/>
        <family val="2"/>
      </rPr>
      <t>to analyze, interpret, and apply content information. </t>
    </r>
  </si>
  <si>
    <t>7m</t>
  </si>
  <si>
    <r>
      <t xml:space="preserve">Materials provide frequent opportunities through reading, speaking, and writing to </t>
    </r>
    <r>
      <rPr>
        <b/>
        <sz val="12"/>
        <color rgb="FF000000"/>
        <rFont val="Calibri"/>
        <family val="2"/>
      </rPr>
      <t xml:space="preserve">respond </t>
    </r>
    <r>
      <rPr>
        <sz val="12"/>
        <color rgb="FF000000"/>
        <rFont val="Calibri"/>
        <family val="2"/>
      </rPr>
      <t>to content. </t>
    </r>
  </si>
  <si>
    <t>7n</t>
  </si>
  <si>
    <r>
      <t xml:space="preserve">Materials offer a variety of opportunities to engage in </t>
    </r>
    <r>
      <rPr>
        <b/>
        <sz val="12"/>
        <rFont val="Calibri"/>
        <family val="2"/>
      </rPr>
      <t>higher level thinking.</t>
    </r>
    <r>
      <rPr>
        <sz val="12"/>
        <rFont val="Calibri"/>
        <family val="2"/>
      </rPr>
      <t>  </t>
    </r>
  </si>
  <si>
    <t>7o</t>
  </si>
  <si>
    <r>
      <t>Students are explicitly taught a process for determining "</t>
    </r>
    <r>
      <rPr>
        <b/>
        <sz val="12"/>
        <color rgb="FF000000"/>
        <rFont val="Calibri"/>
        <family val="2"/>
      </rPr>
      <t>the gist"</t>
    </r>
    <r>
      <rPr>
        <sz val="12"/>
        <color rgb="FF000000"/>
        <rFont val="Calibri"/>
        <family val="2"/>
      </rPr>
      <t xml:space="preserve"> of a given text. </t>
    </r>
  </si>
  <si>
    <t>7p</t>
  </si>
  <si>
    <r>
      <t>Text materials are inclusive and representative of a wide range of</t>
    </r>
    <r>
      <rPr>
        <b/>
        <sz val="12"/>
        <color rgb="FF000000"/>
        <rFont val="Calibri"/>
        <family val="2"/>
      </rPr>
      <t xml:space="preserve"> culturally diverse backgrounds</t>
    </r>
    <r>
      <rPr>
        <sz val="12"/>
        <color rgb="FF000000"/>
        <rFont val="Calibri"/>
        <family val="2"/>
      </rPr>
      <t xml:space="preserve"> and experiences. </t>
    </r>
  </si>
  <si>
    <t>7q</t>
  </si>
  <si>
    <t>7r</t>
  </si>
  <si>
    <t>7s</t>
  </si>
  <si>
    <t>7t</t>
  </si>
  <si>
    <r>
      <t xml:space="preserve">Materials include </t>
    </r>
    <r>
      <rPr>
        <sz val="12"/>
        <rFont val="Calibri"/>
        <family val="2"/>
      </rPr>
      <t>annotations</t>
    </r>
    <r>
      <rPr>
        <sz val="12"/>
        <color rgb="FF000000"/>
        <rFont val="Calibri"/>
        <family val="2"/>
      </rPr>
      <t xml:space="preserve"> to support teachers on </t>
    </r>
    <r>
      <rPr>
        <b/>
        <sz val="12"/>
        <color rgb="FF000000"/>
        <rFont val="Calibri"/>
        <family val="2"/>
      </rPr>
      <t>differentiation and scaffolding</t>
    </r>
    <r>
      <rPr>
        <sz val="12"/>
        <color rgb="FF000000"/>
        <rFont val="Calibri"/>
        <family val="2"/>
      </rPr>
      <t xml:space="preserve"> for students needing more. </t>
    </r>
  </si>
  <si>
    <t>7u</t>
  </si>
  <si>
    <r>
      <t xml:space="preserve">Comprehension instruction is linked to </t>
    </r>
    <r>
      <rPr>
        <b/>
        <sz val="12"/>
        <color rgb="FF000000"/>
        <rFont val="Calibri"/>
        <family val="2"/>
      </rPr>
      <t xml:space="preserve">assessment </t>
    </r>
    <r>
      <rPr>
        <sz val="12"/>
        <color rgb="FF000000"/>
        <rFont val="Calibri"/>
        <family val="2"/>
      </rPr>
      <t>data. </t>
    </r>
  </si>
  <si>
    <t xml:space="preserve">This program meets meet expectations for Text Reading for Comprehension and received a score of 20 out of 21 total points. Voyager Passport provides resources for developing listening comprehension of more complex text for students who are not yet proficient decoders. Comprehension elements increase in difficulty from simple to complex; the program progressively advances in complexity across its various levels. Materials include a detailed scope and sequence; the program’s Skills Trace outlines the sequence of comprehension skills taught, and each lesson adheres to a consistent structure of modeling, guided practice, and independent application before, during, and after reading. Materials activate students’ background knowledge necessary to understand text; each Adventure begins with scripted discussions designed to foster new insights necessary for understanding the text. Text materials are inclusive and representative of a wide range of culturally diverse backgrounds; the texts span diverse genres and writing styles and center characters from various cultural backgrounds, races, ages, and countries. Language structures are explicitly taught, including parts of speech, syntax, and semantics. Morphology is also explicitly taught and encompasses common roots, prefixes, and suffixes to build word analysis skills. Voyager Passport engages and supports students in writing; the program includes lessons and projects aimed at helping students summarize, analyze, interpret, and apply content knowledge. Throughout the program, comprehension questions, present in both the teacher's editions  and Adventure Checkpoints , facilitate engagement with content through reading, speaking, and writing. The teacher’s edition is annotated with guidance on differentiation and scaffolding across all Adventures. Corrective feedback is also found in annotations throughout the teacher’s editions. Comprehension instruction is linked to assessment data; each Adventure concludes with an assessment containing multiple-choice and short-answer questions. These assessments gauge comprehension, and guidance is provided for analyzing student data.  Based on student errors, materials inform the teacher of how to reteach and remediate before moving on  to the next Adventure. Student comprehension progress is displayed in an online data management system, and teachers can print reports to share with families. To further support comprehension practice, students may have access to the supplementary "Reading Rangers" online program, which can be utilized both in school and at home.
A point was not received in the following area: opportunities to engage in higher-level thinking. Although comprehension questions are embedded into lessons, the questions in the teacher’s editions involve lower-level questioning , such as “Who, What, Where, When, Why, and How” questions.  Higher-level questioning that requires evaluating, inferencing, synthesizing, etc. and for students to think deeply and analytically is not found within all levels of the program. </t>
  </si>
  <si>
    <t>Subtotal (21 points max)</t>
  </si>
  <si>
    <t>Accessibility Assurance</t>
  </si>
  <si>
    <r>
      <rPr>
        <sz val="12"/>
        <rFont val="Calibri (Body)"/>
      </rPr>
      <t>The Virginia Department of Education and Virginia Literacy Partnerships have a strong commitment to accessibility. As part of the instructional program review process, each provider submitted an accessibility assurance that details how their instructional materials adhere to regulations and industry standards. 
Divisions should use this form as a basis for discussion with providers as they begin the adoption process to ensure that the program’s instructional materials are accessible to all students. In addition, divisions can consult </t>
    </r>
    <r>
      <rPr>
        <u/>
        <sz val="12"/>
        <color theme="10"/>
        <rFont val="Calibri"/>
        <family val="2"/>
        <scheme val="minor"/>
      </rPr>
      <t xml:space="preserve">VDOE’s accessible instructional materials page </t>
    </r>
    <r>
      <rPr>
        <sz val="12"/>
        <rFont val="Calibri (Body)"/>
      </rPr>
      <t>for additional information, resources, and support.</t>
    </r>
  </si>
  <si>
    <t>Check all that apply</t>
  </si>
  <si>
    <t>Comment or Explanation</t>
  </si>
  <si>
    <t>Available in PDF Format </t>
  </si>
  <si>
    <t>Yes</t>
  </si>
  <si>
    <t>eBooks are available through: https://passport.voyagersopris.com/login and app</t>
  </si>
  <si>
    <t>Available in ePUB Format </t>
  </si>
  <si>
    <t>No</t>
  </si>
  <si>
    <t>Accessible Course within an Open Learning Management System (LMS) </t>
  </si>
  <si>
    <t>Accessible Course within another Learning Management System (LMS) </t>
  </si>
  <si>
    <t>Available in an accessible media format and includes alternate text or subtitles </t>
  </si>
  <si>
    <t>All video includes CC</t>
  </si>
  <si>
    <t>Includes alternative text (image) </t>
  </si>
  <si>
    <t>Includes captions and subtitles (video) </t>
  </si>
  <si>
    <t>Accessed through https://passport.voyagersopris..com/login</t>
  </si>
  <si>
    <t>Includes flash accessibility functions (SWF) </t>
  </si>
  <si>
    <t>Includes functionality that provides accessibility </t>
  </si>
  <si>
    <t>External players and readers can be used</t>
  </si>
  <si>
    <t>Complies with W3C Recommendations for web page </t>
  </si>
  <si>
    <t>Please see the WCAG Conformance Report at: https://drive.google.com/file/d/1gqPYkwFlbezV771Jirw8vmRhTezFXc8w/view? usp=share_link</t>
  </si>
  <si>
    <t>Is a 508 compliant website </t>
  </si>
  <si>
    <t>We align with 508 compliance standards</t>
  </si>
  <si>
    <t>Available in the National Accessible Instructional Materials Standard (NIMAS) Format – Accessible XML </t>
  </si>
  <si>
    <t>Our materials are all available in the NIMAS database.</t>
  </si>
  <si>
    <t>Complies with National Center for Accessible Media (NCAM) Guidelines for Movies, Web and Multimedia </t>
  </si>
  <si>
    <t>Other: If the program includes audio/video cassettes, DVD/DVD-ROM or Blue-ray Disk, materials comply with production standards </t>
  </si>
  <si>
    <t>Intervention Program Ratings Summary</t>
  </si>
  <si>
    <t>Intervention instructional programs included in the Recommended Intervention Instructional Program Guide will be sent to the Virginia Department of Education and the Virginia Board of Education for review and approval. Each instruction program will be reviewed individually based on the area(s) of submission  for "essential component for reading."</t>
  </si>
  <si>
    <t xml:space="preserve">Features of Evidence-Based Intervention Instructional Programs  </t>
  </si>
  <si>
    <r>
      <rPr>
        <b/>
        <sz val="12"/>
        <color rgb="FF000000"/>
        <rFont val="Calibri"/>
      </rPr>
      <t>Meets Expectations:</t>
    </r>
    <r>
      <rPr>
        <sz val="12"/>
        <color rgb="FF000000"/>
        <rFont val="Calibri"/>
      </rPr>
      <t xml:space="preserve"> Intervention programs that "meet expectations" for Instructional Design and Usability and Support criteria (including the non-negotiable indicator) AND at least one of the essential component(s) for which they submitted will be added to the Recommended Intervention Instructional Program Guide with an indication of the component(s) that "meet(s) expectations."  
</t>
    </r>
    <r>
      <rPr>
        <b/>
        <sz val="12"/>
        <color rgb="FF000000"/>
        <rFont val="Calibri"/>
      </rPr>
      <t>Does Not Meet Expectations:</t>
    </r>
    <r>
      <rPr>
        <sz val="12"/>
        <color rgb="FF000000"/>
        <rFont val="Calibri"/>
      </rPr>
      <t xml:space="preserve"> Intervention instructional programs will not receive a recommendation on the Recommended Intervention Instructional Program Guide if scoring "does not meet expectations" in Instructional Design and/or Usability &amp; Support criteria (including the non-negotiable indicator) or if scoring "does not meet expectations" in all of the essential components the program has submitted for review. </t>
    </r>
  </si>
  <si>
    <t>Section</t>
  </si>
  <si>
    <t>Rating</t>
  </si>
  <si>
    <t>Total Points Available</t>
  </si>
  <si>
    <t>Criteria</t>
  </si>
  <si>
    <t>Section Rating</t>
  </si>
  <si>
    <t>1: Instructional Design</t>
  </si>
  <si>
    <t>out of 11</t>
  </si>
  <si>
    <t>9- 11 points = Meets Expectations *
0 - 8 = Does Not Meet Expectations
* To meet expectations, the intervention program must earn 9 out of 11 possible points in this section INCLUDING the non-negotiable indicator under Instructional Design.</t>
  </si>
  <si>
    <t>2: Usability and Support</t>
  </si>
  <si>
    <t>out of 10</t>
  </si>
  <si>
    <t>8 - 10 points = Meets Expectations *                                                               
0 - 7 points = Does Not Meet Expectations
* To meet expectations, the intervention program must earn 8 out of 10 possible points in this section.</t>
  </si>
  <si>
    <t>3: Phonological and Phonemic Awareness</t>
  </si>
  <si>
    <t>out of 14</t>
  </si>
  <si>
    <t>12 - 14 points = Meets Expectations  
0 - 11 points = Does Not Meet Expectations</t>
  </si>
  <si>
    <t>4: Phonics and Word Analysis</t>
  </si>
  <si>
    <t>out of 24</t>
  </si>
  <si>
    <t>20-24 points = Meets Expectations  
0 - 19 points = Does Not Meet Expectations</t>
  </si>
  <si>
    <t>5: Fluency for Automatic Word Recognition</t>
  </si>
  <si>
    <t>out of 18</t>
  </si>
  <si>
    <t>15 - 18 points = Meets Expectations 
0 - 14 points = Does Not Meet Expectations</t>
  </si>
  <si>
    <t>6: Vocabulary</t>
  </si>
  <si>
    <t>out of 15</t>
  </si>
  <si>
    <t>12 - 15 points = Meets Expectations 
0 - 11 points = Does Not Meet Expectations</t>
  </si>
  <si>
    <t>7: Text Reading for Comprehension</t>
  </si>
  <si>
    <t>out of 21</t>
  </si>
  <si>
    <t xml:space="preserve"> 17 - 21 points = Meets Expectations 
 0 - 16 points = Does Not Meet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</si>
</sst>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scheme val="minor"/>
    </font>
    <font>
      <sz val="12"/>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2"/>
      <name val="Calibri"/>
      <family val="2"/>
      <scheme val="minor"/>
    </font>
    <font>
      <sz val="12"/>
      <name val="Calibri"/>
      <family val="2"/>
      <scheme val="minor"/>
    </font>
    <font>
      <u/>
      <sz val="11"/>
      <color theme="10"/>
      <name val="Calibri"/>
      <family val="2"/>
      <scheme val="minor"/>
    </font>
    <font>
      <sz val="12"/>
      <color theme="0"/>
      <name val="Calibri"/>
      <family val="2"/>
      <scheme val="minor"/>
    </font>
    <font>
      <sz val="12"/>
      <name val="Calibri"/>
      <family val="2"/>
    </font>
    <font>
      <b/>
      <sz val="12"/>
      <name val="Calibri"/>
      <family val="2"/>
    </font>
    <font>
      <u/>
      <sz val="12"/>
      <color theme="10"/>
      <name val="Calibri"/>
      <family val="2"/>
      <scheme val="minor"/>
    </font>
    <font>
      <sz val="12"/>
      <name val="Calibri (Body)"/>
    </font>
    <font>
      <sz val="12"/>
      <color rgb="FF333333"/>
      <name val="Calibri"/>
      <family val="2"/>
    </font>
    <font>
      <b/>
      <sz val="12"/>
      <color rgb="FF333333"/>
      <name val="Calibri"/>
      <family val="2"/>
    </font>
    <font>
      <b/>
      <sz val="12"/>
      <color rgb="FF000000"/>
      <name val="Calibri"/>
    </font>
    <font>
      <sz val="12"/>
      <color rgb="FF000000"/>
      <name val="Calibri"/>
    </font>
    <font>
      <sz val="12"/>
      <color rgb="FF000000"/>
      <name val="Calibri"/>
      <scheme val="minor"/>
    </font>
    <font>
      <b/>
      <sz val="12"/>
      <color rgb="FF000000"/>
      <name val="Calibri"/>
      <scheme val="minor"/>
    </font>
    <font>
      <u/>
      <sz val="12"/>
      <color rgb="FF000000"/>
      <name val="Calibri"/>
      <scheme val="minor"/>
    </font>
    <font>
      <sz val="11"/>
      <name val="Calibri"/>
      <scheme val="minor"/>
    </font>
  </fonts>
  <fills count="8">
    <fill>
      <patternFill patternType="none"/>
    </fill>
    <fill>
      <patternFill patternType="gray125"/>
    </fill>
    <fill>
      <patternFill patternType="solid">
        <fgColor rgb="FF336B87"/>
        <bgColor indexed="64"/>
      </patternFill>
    </fill>
    <fill>
      <patternFill patternType="solid">
        <fgColor rgb="FF336B87"/>
        <bgColor rgb="FFD0E0E3"/>
      </patternFill>
    </fill>
    <fill>
      <patternFill patternType="solid">
        <fgColor rgb="FF336B87"/>
        <bgColor rgb="FFBFBFBF"/>
      </patternFill>
    </fill>
    <fill>
      <patternFill patternType="solid">
        <fgColor rgb="FFA2C9DC"/>
        <bgColor indexed="64"/>
      </patternFill>
    </fill>
    <fill>
      <patternFill patternType="solid">
        <fgColor rgb="FFFFFFFF"/>
        <bgColor indexed="64"/>
      </patternFill>
    </fill>
    <fill>
      <patternFill patternType="solid">
        <fgColor rgb="FF336B87"/>
        <bgColor rgb="FF000000"/>
      </patternFill>
    </fill>
  </fills>
  <borders count="8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rgb="FF000000"/>
      </top>
      <bottom style="thin">
        <color rgb="FF000000"/>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indexed="64"/>
      </left>
      <right style="thin">
        <color rgb="FF000000"/>
      </right>
      <top style="thin">
        <color indexed="64"/>
      </top>
      <bottom/>
      <diagonal/>
    </border>
    <border>
      <left/>
      <right style="thin">
        <color indexed="64"/>
      </right>
      <top/>
      <bottom style="thin">
        <color rgb="FF000000"/>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medium">
        <color rgb="FF000000"/>
      </top>
      <bottom style="thin">
        <color indexed="64"/>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rgb="FF000000"/>
      </right>
      <top style="thin">
        <color rgb="FF000000"/>
      </top>
      <bottom/>
      <diagonal/>
    </border>
    <border>
      <left/>
      <right style="thin">
        <color rgb="FF000000"/>
      </right>
      <top/>
      <bottom style="thin">
        <color rgb="FF000000"/>
      </bottom>
      <diagonal/>
    </border>
    <border>
      <left/>
      <right style="thin">
        <color rgb="FF000000"/>
      </right>
      <top style="thin">
        <color indexed="64"/>
      </top>
      <bottom/>
      <diagonal/>
    </border>
    <border>
      <left style="thin">
        <color indexed="64"/>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medium">
        <color indexed="64"/>
      </right>
      <top style="thin">
        <color rgb="FF000000"/>
      </top>
      <bottom style="thin">
        <color indexed="64"/>
      </bottom>
      <diagonal/>
    </border>
  </borders>
  <cellStyleXfs count="3">
    <xf numFmtId="0" fontId="0" fillId="0" borderId="0"/>
    <xf numFmtId="0" fontId="3" fillId="0" borderId="0"/>
    <xf numFmtId="0" fontId="12" fillId="0" borderId="0" applyNumberFormat="0" applyFill="0" applyBorder="0" applyAlignment="0" applyProtection="0"/>
  </cellStyleXfs>
  <cellXfs count="265">
    <xf numFmtId="0" fontId="0" fillId="0" borderId="0" xfId="0"/>
    <xf numFmtId="0" fontId="6" fillId="0" borderId="0" xfId="1" applyFont="1" applyAlignment="1">
      <alignment horizontal="left" vertical="center"/>
    </xf>
    <xf numFmtId="0" fontId="7" fillId="0" borderId="0" xfId="1" applyFont="1" applyAlignment="1">
      <alignment vertical="center" wrapText="1"/>
    </xf>
    <xf numFmtId="0" fontId="6" fillId="0" borderId="11" xfId="1" applyFont="1" applyBorder="1" applyAlignment="1">
      <alignment vertical="center" wrapText="1"/>
    </xf>
    <xf numFmtId="0" fontId="6" fillId="0" borderId="11" xfId="1" applyFont="1" applyBorder="1" applyAlignment="1">
      <alignment vertical="center"/>
    </xf>
    <xf numFmtId="0" fontId="4" fillId="2" borderId="25" xfId="1" applyFont="1" applyFill="1" applyBorder="1" applyAlignment="1">
      <alignment horizontal="center" vertical="center"/>
    </xf>
    <xf numFmtId="0" fontId="4" fillId="2" borderId="25" xfId="1" applyFont="1" applyFill="1" applyBorder="1" applyAlignment="1">
      <alignment horizontal="center" vertical="center" wrapText="1"/>
    </xf>
    <xf numFmtId="0" fontId="6" fillId="0" borderId="25" xfId="1" applyFont="1" applyBorder="1" applyAlignment="1">
      <alignment horizontal="center" wrapText="1"/>
    </xf>
    <xf numFmtId="0" fontId="11" fillId="0" borderId="25" xfId="0" applyFont="1" applyBorder="1" applyAlignment="1">
      <alignment horizontal="center" vertical="center"/>
    </xf>
    <xf numFmtId="0" fontId="4" fillId="4" borderId="5" xfId="0" applyFont="1" applyFill="1" applyBorder="1" applyAlignment="1">
      <alignment horizontal="center" vertical="center"/>
    </xf>
    <xf numFmtId="0" fontId="2" fillId="0" borderId="0" xfId="0" applyFont="1"/>
    <xf numFmtId="0" fontId="11" fillId="0" borderId="0" xfId="0" applyFont="1" applyAlignment="1">
      <alignment horizontal="center" vertical="center"/>
    </xf>
    <xf numFmtId="0" fontId="2" fillId="0" borderId="0" xfId="1" applyFont="1" applyAlignment="1">
      <alignment horizontal="center" vertical="center"/>
    </xf>
    <xf numFmtId="0" fontId="10" fillId="5" borderId="1" xfId="1" applyFont="1" applyFill="1" applyBorder="1" applyAlignment="1">
      <alignment horizontal="center" vertical="top" wrapText="1"/>
    </xf>
    <xf numFmtId="0" fontId="10" fillId="5" borderId="62" xfId="1" applyFont="1" applyFill="1" applyBorder="1" applyAlignment="1">
      <alignment horizontal="center" vertical="top"/>
    </xf>
    <xf numFmtId="0" fontId="13" fillId="0" borderId="0" xfId="0" applyFont="1"/>
    <xf numFmtId="0" fontId="4" fillId="7" borderId="0" xfId="0" applyFont="1" applyFill="1" applyAlignment="1">
      <alignment horizontal="center" vertical="center" wrapText="1"/>
    </xf>
    <xf numFmtId="0" fontId="13" fillId="2" borderId="0" xfId="0" applyFont="1" applyFill="1"/>
    <xf numFmtId="0" fontId="2" fillId="0" borderId="0" xfId="1" applyFont="1"/>
    <xf numFmtId="0" fontId="6" fillId="0" borderId="0" xfId="0" applyFont="1" applyAlignment="1">
      <alignment horizontal="left" vertical="top" wrapText="1"/>
    </xf>
    <xf numFmtId="0" fontId="2" fillId="0" borderId="0" xfId="1" applyFont="1" applyAlignment="1">
      <alignment vertical="center"/>
    </xf>
    <xf numFmtId="0" fontId="2" fillId="0" borderId="0" xfId="1" applyFont="1" applyAlignment="1">
      <alignment horizontal="center"/>
    </xf>
    <xf numFmtId="0" fontId="2" fillId="0" borderId="0" xfId="1" applyFont="1" applyAlignment="1">
      <alignment wrapText="1"/>
    </xf>
    <xf numFmtId="0" fontId="2" fillId="0" borderId="0" xfId="1" applyFont="1" applyAlignment="1">
      <alignment vertical="top"/>
    </xf>
    <xf numFmtId="0" fontId="4" fillId="4" borderId="6" xfId="0" applyFont="1" applyFill="1" applyBorder="1" applyAlignment="1">
      <alignment horizontal="center" vertical="center"/>
    </xf>
    <xf numFmtId="0" fontId="4" fillId="4" borderId="37" xfId="0" applyFont="1" applyFill="1" applyBorder="1" applyAlignment="1">
      <alignment horizontal="center" vertical="center" wrapText="1"/>
    </xf>
    <xf numFmtId="0" fontId="2" fillId="0" borderId="0" xfId="1" applyFont="1" applyAlignment="1">
      <alignment vertical="top" wrapText="1"/>
    </xf>
    <xf numFmtId="0" fontId="7" fillId="0" borderId="0" xfId="1" applyFont="1" applyAlignment="1">
      <alignment horizontal="center"/>
    </xf>
    <xf numFmtId="0" fontId="2" fillId="0" borderId="0" xfId="0" applyFont="1" applyAlignment="1">
      <alignment horizontal="center" wrapText="1"/>
    </xf>
    <xf numFmtId="0" fontId="2" fillId="0" borderId="0" xfId="1" applyFont="1" applyAlignment="1">
      <alignment horizontal="center" vertical="center" wrapText="1"/>
    </xf>
    <xf numFmtId="0" fontId="6" fillId="0" borderId="71" xfId="1" applyFont="1" applyBorder="1" applyAlignment="1">
      <alignment vertical="center" wrapText="1"/>
    </xf>
    <xf numFmtId="0" fontId="6" fillId="0" borderId="13" xfId="1" applyFont="1" applyBorder="1" applyAlignment="1">
      <alignment horizontal="center" wrapText="1"/>
    </xf>
    <xf numFmtId="0" fontId="6" fillId="0" borderId="0" xfId="1" applyFont="1" applyAlignment="1">
      <alignment horizontal="center" vertical="center"/>
    </xf>
    <xf numFmtId="0" fontId="7" fillId="0" borderId="0" xfId="1" applyFont="1" applyAlignment="1">
      <alignment horizontal="center" vertical="center" wrapText="1"/>
    </xf>
    <xf numFmtId="0" fontId="10" fillId="5" borderId="74" xfId="1" applyFont="1" applyFill="1" applyBorder="1" applyAlignment="1">
      <alignment horizontal="center" vertical="top" wrapText="1"/>
    </xf>
    <xf numFmtId="0" fontId="7" fillId="0" borderId="0" xfId="0" applyFont="1"/>
    <xf numFmtId="0" fontId="1" fillId="0" borderId="0" xfId="1" applyFont="1"/>
    <xf numFmtId="0" fontId="1" fillId="0" borderId="0" xfId="1" applyFont="1" applyAlignment="1">
      <alignment horizontal="left" vertical="center" wrapText="1"/>
    </xf>
    <xf numFmtId="0" fontId="1" fillId="0" borderId="0" xfId="1" applyFont="1" applyAlignment="1">
      <alignment horizontal="left" vertical="top" wrapText="1"/>
    </xf>
    <xf numFmtId="0" fontId="1" fillId="0" borderId="0" xfId="0" applyFont="1"/>
    <xf numFmtId="0" fontId="1" fillId="0" borderId="37" xfId="1" applyFont="1" applyBorder="1"/>
    <xf numFmtId="0" fontId="1" fillId="0" borderId="0" xfId="1" applyFont="1" applyAlignment="1">
      <alignment vertical="center"/>
    </xf>
    <xf numFmtId="0" fontId="1" fillId="0" borderId="25" xfId="1" applyFont="1" applyBorder="1" applyAlignment="1">
      <alignment horizontal="center" vertical="center" wrapText="1"/>
    </xf>
    <xf numFmtId="0" fontId="1" fillId="0" borderId="25" xfId="1" applyFont="1" applyBorder="1" applyAlignment="1">
      <alignment horizontal="center" vertical="center"/>
    </xf>
    <xf numFmtId="0" fontId="1" fillId="0" borderId="39" xfId="1" applyFont="1" applyBorder="1" applyAlignment="1">
      <alignment horizontal="center" vertical="center"/>
    </xf>
    <xf numFmtId="0" fontId="1" fillId="0" borderId="39" xfId="1" applyFont="1" applyBorder="1" applyAlignment="1">
      <alignment horizontal="center" vertical="center" wrapText="1"/>
    </xf>
    <xf numFmtId="0" fontId="1" fillId="0" borderId="0" xfId="1" applyFont="1" applyAlignment="1">
      <alignment horizontal="center" vertical="center"/>
    </xf>
    <xf numFmtId="0" fontId="1" fillId="0" borderId="0" xfId="1" applyFont="1" applyAlignment="1">
      <alignment horizontal="center" vertical="center" wrapText="1"/>
    </xf>
    <xf numFmtId="0" fontId="1" fillId="5" borderId="23" xfId="1" applyFont="1" applyFill="1" applyBorder="1"/>
    <xf numFmtId="0" fontId="1" fillId="0" borderId="0" xfId="1" applyFont="1" applyAlignment="1">
      <alignment wrapText="1"/>
    </xf>
    <xf numFmtId="0" fontId="1"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wrapText="1"/>
    </xf>
    <xf numFmtId="0" fontId="1" fillId="0" borderId="1"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32" xfId="1" applyFont="1" applyBorder="1" applyAlignment="1">
      <alignment horizontal="center" vertical="center"/>
    </xf>
    <xf numFmtId="0" fontId="1" fillId="0" borderId="38" xfId="1" applyFont="1" applyBorder="1" applyAlignment="1">
      <alignment horizontal="center" vertical="center"/>
    </xf>
    <xf numFmtId="0" fontId="7"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7" fillId="0" borderId="37" xfId="0" applyFont="1" applyBorder="1" applyAlignment="1">
      <alignment wrapText="1"/>
    </xf>
    <xf numFmtId="0" fontId="4" fillId="2" borderId="35" xfId="1" applyFont="1" applyFill="1" applyBorder="1" applyAlignment="1">
      <alignment horizontal="center" vertical="center"/>
    </xf>
    <xf numFmtId="0" fontId="4" fillId="2" borderId="35" xfId="1" applyFont="1" applyFill="1" applyBorder="1" applyAlignment="1">
      <alignment horizontal="center" vertical="center" wrapText="1"/>
    </xf>
    <xf numFmtId="0" fontId="1" fillId="0" borderId="25" xfId="1" applyFont="1" applyFill="1" applyBorder="1" applyAlignment="1">
      <alignment horizontal="center" vertical="center"/>
    </xf>
    <xf numFmtId="0" fontId="1" fillId="0" borderId="25" xfId="1" applyFont="1" applyFill="1" applyBorder="1" applyAlignment="1">
      <alignment horizontal="center" vertical="center" wrapText="1"/>
    </xf>
    <xf numFmtId="0" fontId="1" fillId="0" borderId="0" xfId="1" applyFont="1" applyFill="1" applyAlignment="1">
      <alignment vertical="center"/>
    </xf>
    <xf numFmtId="0" fontId="2" fillId="0" borderId="0" xfId="1" applyFont="1" applyFill="1" applyAlignment="1">
      <alignment vertical="center"/>
    </xf>
    <xf numFmtId="0" fontId="8" fillId="0" borderId="1" xfId="0" applyFont="1" applyFill="1" applyBorder="1" applyAlignment="1">
      <alignment vertical="top" wrapText="1"/>
    </xf>
    <xf numFmtId="0" fontId="14" fillId="0" borderId="1" xfId="0" applyFont="1" applyBorder="1" applyAlignment="1">
      <alignment vertical="top" wrapText="1"/>
    </xf>
    <xf numFmtId="0" fontId="8" fillId="0" borderId="1" xfId="0" applyFont="1" applyBorder="1" applyAlignment="1">
      <alignment vertical="top" wrapText="1"/>
    </xf>
    <xf numFmtId="0" fontId="5" fillId="0" borderId="39" xfId="1" applyFont="1" applyBorder="1" applyAlignment="1">
      <alignment horizontal="center" vertical="top" wrapText="1"/>
    </xf>
    <xf numFmtId="0" fontId="15" fillId="0" borderId="1" xfId="0" applyFont="1" applyBorder="1" applyAlignment="1">
      <alignment vertical="top" wrapText="1"/>
    </xf>
    <xf numFmtId="0" fontId="5" fillId="0" borderId="25" xfId="1" applyFont="1" applyBorder="1" applyAlignment="1">
      <alignment horizontal="center" vertical="top" wrapText="1"/>
    </xf>
    <xf numFmtId="0" fontId="7" fillId="0" borderId="37" xfId="0" applyFont="1" applyBorder="1"/>
    <xf numFmtId="0" fontId="4" fillId="4" borderId="6" xfId="0" applyFont="1" applyFill="1" applyBorder="1" applyAlignment="1">
      <alignment horizontal="center" vertical="center" wrapText="1"/>
    </xf>
    <xf numFmtId="0" fontId="5" fillId="0" borderId="36" xfId="0" applyFont="1" applyBorder="1" applyAlignment="1">
      <alignment horizontal="center" vertical="top" wrapText="1"/>
    </xf>
    <xf numFmtId="0" fontId="4" fillId="4" borderId="5" xfId="0" applyFont="1" applyFill="1" applyBorder="1" applyAlignment="1">
      <alignment horizontal="center" vertical="center" wrapText="1"/>
    </xf>
    <xf numFmtId="0" fontId="9" fillId="0" borderId="1" xfId="0" applyFont="1" applyBorder="1" applyAlignment="1">
      <alignment vertical="top" wrapText="1"/>
    </xf>
    <xf numFmtId="0" fontId="5" fillId="0" borderId="26" xfId="0" applyFont="1" applyBorder="1" applyAlignment="1">
      <alignment horizontal="center" vertical="top" wrapText="1"/>
    </xf>
    <xf numFmtId="0" fontId="8" fillId="0" borderId="25" xfId="0" applyFont="1" applyBorder="1" applyAlignment="1">
      <alignment vertical="top" wrapText="1"/>
    </xf>
    <xf numFmtId="0" fontId="9" fillId="0" borderId="25" xfId="0" applyFont="1" applyBorder="1" applyAlignment="1">
      <alignment vertical="top" wrapText="1"/>
    </xf>
    <xf numFmtId="0" fontId="14" fillId="0" borderId="25" xfId="0" applyFont="1" applyBorder="1" applyAlignment="1">
      <alignment vertical="top" wrapText="1"/>
    </xf>
    <xf numFmtId="0" fontId="8" fillId="0" borderId="9" xfId="0" applyFont="1" applyBorder="1" applyAlignment="1">
      <alignment vertical="top" wrapText="1"/>
    </xf>
    <xf numFmtId="0" fontId="14" fillId="0" borderId="9" xfId="0" applyFont="1" applyBorder="1" applyAlignment="1">
      <alignment vertical="top" wrapText="1"/>
    </xf>
    <xf numFmtId="0" fontId="5" fillId="0" borderId="22" xfId="0" applyFont="1" applyBorder="1" applyAlignment="1">
      <alignment horizontal="center" vertical="top" wrapText="1"/>
    </xf>
    <xf numFmtId="0" fontId="1" fillId="0" borderId="35" xfId="0" applyFont="1" applyBorder="1" applyAlignment="1">
      <alignment horizontal="center" vertical="center" wrapText="1"/>
    </xf>
    <xf numFmtId="0" fontId="1" fillId="0" borderId="33" xfId="1" applyFont="1" applyBorder="1" applyAlignment="1">
      <alignment horizontal="center" vertical="center" wrapText="1"/>
    </xf>
    <xf numFmtId="0" fontId="4" fillId="2" borderId="35" xfId="1" applyFont="1" applyFill="1" applyBorder="1" applyAlignment="1">
      <alignment horizontal="center" vertical="top" wrapText="1"/>
    </xf>
    <xf numFmtId="0" fontId="14" fillId="0" borderId="47" xfId="0" applyFont="1" applyBorder="1" applyAlignment="1">
      <alignment vertical="top" wrapText="1"/>
    </xf>
    <xf numFmtId="0" fontId="4" fillId="2" borderId="25" xfId="1" applyFont="1" applyFill="1" applyBorder="1" applyAlignment="1">
      <alignment horizontal="center" vertical="top" wrapText="1"/>
    </xf>
    <xf numFmtId="0" fontId="1" fillId="0" borderId="0" xfId="1" applyFont="1" applyAlignment="1">
      <alignment vertical="top" wrapText="1"/>
    </xf>
    <xf numFmtId="0" fontId="18" fillId="0" borderId="9" xfId="0" applyFont="1" applyBorder="1" applyAlignment="1">
      <alignment vertical="top" wrapText="1"/>
    </xf>
    <xf numFmtId="0" fontId="15" fillId="0" borderId="9" xfId="0" applyFont="1" applyBorder="1" applyAlignment="1">
      <alignment vertical="top" wrapText="1"/>
    </xf>
    <xf numFmtId="0" fontId="5" fillId="0" borderId="25" xfId="0" applyFont="1" applyBorder="1" applyAlignment="1">
      <alignment horizontal="center" vertical="top" wrapText="1"/>
    </xf>
    <xf numFmtId="0" fontId="4" fillId="4" borderId="6" xfId="0" applyFont="1" applyFill="1" applyBorder="1" applyAlignment="1">
      <alignment horizontal="center" vertical="top"/>
    </xf>
    <xf numFmtId="0" fontId="8" fillId="0" borderId="5" xfId="0" applyFont="1" applyBorder="1" applyAlignment="1">
      <alignment vertical="top" wrapText="1"/>
    </xf>
    <xf numFmtId="0" fontId="1" fillId="0" borderId="0" xfId="0" applyFont="1" applyAlignment="1">
      <alignment horizontal="left" vertical="top" wrapText="1"/>
    </xf>
    <xf numFmtId="0" fontId="1" fillId="0" borderId="0" xfId="0" applyFont="1" applyAlignment="1">
      <alignment vertical="top"/>
    </xf>
    <xf numFmtId="0" fontId="2" fillId="0" borderId="0" xfId="0" applyFont="1" applyAlignment="1">
      <alignment vertical="top"/>
    </xf>
    <xf numFmtId="0" fontId="0" fillId="0" borderId="25" xfId="1" applyFont="1" applyBorder="1" applyAlignment="1">
      <alignment vertical="center" wrapText="1"/>
    </xf>
    <xf numFmtId="0" fontId="0" fillId="0" borderId="25" xfId="1" applyFont="1" applyBorder="1" applyAlignment="1">
      <alignment horizontal="left" vertical="center" wrapText="1"/>
    </xf>
    <xf numFmtId="0" fontId="4" fillId="4" borderId="5" xfId="0" applyFont="1" applyFill="1" applyBorder="1" applyAlignment="1">
      <alignment horizontal="center" vertical="top"/>
    </xf>
    <xf numFmtId="0" fontId="8" fillId="0" borderId="6" xfId="0" applyFont="1" applyBorder="1" applyAlignment="1">
      <alignment vertical="top" wrapText="1"/>
    </xf>
    <xf numFmtId="0" fontId="25" fillId="0" borderId="60" xfId="0" applyFont="1" applyBorder="1" applyAlignment="1">
      <alignment vertical="center" wrapText="1"/>
    </xf>
    <xf numFmtId="0" fontId="25" fillId="0" borderId="26" xfId="0" applyFont="1" applyBorder="1" applyAlignment="1">
      <alignment horizontal="center" vertical="center" wrapText="1"/>
    </xf>
    <xf numFmtId="0" fontId="0" fillId="0" borderId="25" xfId="0" applyFont="1" applyBorder="1" applyAlignment="1">
      <alignment vertical="center" wrapText="1"/>
    </xf>
    <xf numFmtId="0" fontId="25" fillId="0" borderId="56" xfId="0" applyFont="1" applyBorder="1" applyAlignment="1">
      <alignment vertical="center" wrapText="1"/>
    </xf>
    <xf numFmtId="0" fontId="25" fillId="0" borderId="2" xfId="0" applyFont="1" applyBorder="1" applyAlignment="1">
      <alignment horizontal="center" vertical="center" wrapText="1"/>
    </xf>
    <xf numFmtId="0" fontId="0" fillId="0" borderId="25" xfId="0" applyFont="1" applyBorder="1" applyAlignment="1">
      <alignment vertical="center"/>
    </xf>
    <xf numFmtId="0" fontId="25" fillId="0" borderId="1" xfId="0" applyFont="1" applyBorder="1" applyAlignment="1">
      <alignment horizontal="center" vertical="center" wrapText="1"/>
    </xf>
    <xf numFmtId="0" fontId="0" fillId="0" borderId="61" xfId="1" applyFont="1" applyBorder="1" applyAlignment="1">
      <alignment vertical="center" wrapText="1"/>
    </xf>
    <xf numFmtId="0" fontId="25" fillId="0" borderId="57" xfId="0" applyFont="1" applyBorder="1" applyAlignment="1">
      <alignment vertical="center" wrapText="1"/>
    </xf>
    <xf numFmtId="0" fontId="25" fillId="0" borderId="63" xfId="0" applyFont="1" applyBorder="1" applyAlignment="1">
      <alignment horizontal="center" vertical="center" wrapText="1"/>
    </xf>
    <xf numFmtId="0" fontId="0" fillId="0" borderId="59" xfId="1" applyFont="1" applyBorder="1" applyAlignment="1">
      <alignment vertical="center" wrapText="1"/>
    </xf>
    <xf numFmtId="0" fontId="1" fillId="0" borderId="75"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37" xfId="0" applyFont="1" applyBorder="1" applyAlignment="1">
      <alignment horizontal="center" wrapText="1"/>
    </xf>
    <xf numFmtId="0" fontId="2" fillId="0" borderId="37" xfId="0" applyFont="1" applyBorder="1" applyAlignment="1">
      <alignment horizontal="center" wrapText="1"/>
    </xf>
    <xf numFmtId="0" fontId="4" fillId="4" borderId="1" xfId="0" applyFont="1" applyFill="1" applyBorder="1" applyAlignment="1">
      <alignment horizontal="center" vertical="center"/>
    </xf>
    <xf numFmtId="0" fontId="4" fillId="4" borderId="4" xfId="0" applyFont="1" applyFill="1" applyBorder="1" applyAlignment="1">
      <alignment horizontal="center" vertical="top"/>
    </xf>
    <xf numFmtId="0" fontId="4" fillId="4" borderId="1" xfId="0" applyFont="1" applyFill="1" applyBorder="1" applyAlignment="1">
      <alignment horizontal="center" vertical="center" wrapText="1"/>
    </xf>
    <xf numFmtId="0" fontId="1" fillId="0" borderId="23" xfId="0" applyFont="1" applyBorder="1" applyAlignment="1">
      <alignment vertical="center"/>
    </xf>
    <xf numFmtId="0" fontId="2" fillId="0" borderId="23" xfId="0" applyFont="1" applyBorder="1"/>
    <xf numFmtId="0" fontId="6" fillId="0" borderId="11" xfId="1" applyFont="1" applyFill="1" applyBorder="1" applyAlignment="1">
      <alignment vertical="center" wrapText="1"/>
    </xf>
    <xf numFmtId="0" fontId="6" fillId="0" borderId="25" xfId="1" applyFont="1" applyFill="1" applyBorder="1" applyAlignment="1">
      <alignment horizontal="center" wrapText="1"/>
    </xf>
    <xf numFmtId="0" fontId="1" fillId="0" borderId="32" xfId="1" applyFont="1" applyFill="1" applyBorder="1" applyAlignment="1">
      <alignment horizontal="center" vertical="center"/>
    </xf>
    <xf numFmtId="0" fontId="2" fillId="0" borderId="0" xfId="1" applyFont="1" applyFill="1"/>
    <xf numFmtId="0" fontId="1" fillId="0" borderId="47" xfId="0" applyFont="1" applyBorder="1"/>
    <xf numFmtId="0" fontId="2" fillId="0" borderId="47" xfId="0" applyFont="1" applyBorder="1"/>
    <xf numFmtId="0" fontId="1" fillId="0" borderId="0" xfId="0" applyFont="1" applyBorder="1"/>
    <xf numFmtId="0" fontId="2" fillId="0" borderId="0" xfId="0" applyFont="1" applyBorder="1"/>
    <xf numFmtId="0" fontId="11" fillId="0" borderId="37" xfId="0" applyFont="1" applyBorder="1" applyAlignment="1">
      <alignment horizontal="center" vertical="center"/>
    </xf>
    <xf numFmtId="0" fontId="8" fillId="0" borderId="21" xfId="0" applyFont="1" applyBorder="1" applyAlignment="1">
      <alignment vertical="top" wrapText="1"/>
    </xf>
    <xf numFmtId="0" fontId="5" fillId="0" borderId="78" xfId="0" applyFont="1" applyBorder="1" applyAlignment="1">
      <alignment horizontal="center" vertical="top" wrapText="1"/>
    </xf>
    <xf numFmtId="0" fontId="5" fillId="0" borderId="0" xfId="0" applyFont="1" applyBorder="1" applyAlignment="1">
      <alignment horizontal="right" vertical="top" wrapText="1"/>
    </xf>
    <xf numFmtId="0" fontId="8" fillId="0" borderId="22" xfId="0" applyFont="1" applyBorder="1" applyAlignment="1">
      <alignment vertical="top" wrapText="1"/>
    </xf>
    <xf numFmtId="0" fontId="11" fillId="0" borderId="77" xfId="0" applyFont="1" applyBorder="1" applyAlignment="1">
      <alignment horizontal="center" vertical="center"/>
    </xf>
    <xf numFmtId="0" fontId="1" fillId="0" borderId="37" xfId="0" applyFont="1" applyBorder="1" applyAlignment="1">
      <alignment horizontal="center" vertical="center" wrapText="1"/>
    </xf>
    <xf numFmtId="0" fontId="7"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7" fillId="0" borderId="1" xfId="1" applyFont="1" applyBorder="1" applyAlignment="1">
      <alignment horizontal="center" vertical="center"/>
    </xf>
    <xf numFmtId="0" fontId="6" fillId="0" borderId="2" xfId="1" applyFont="1" applyBorder="1" applyAlignment="1">
      <alignment horizontal="center" vertical="center"/>
    </xf>
    <xf numFmtId="0" fontId="7" fillId="0" borderId="72" xfId="1" applyFont="1" applyBorder="1" applyAlignment="1">
      <alignment horizontal="center" vertical="center"/>
    </xf>
    <xf numFmtId="0" fontId="6" fillId="6" borderId="73" xfId="1" applyFont="1" applyFill="1" applyBorder="1" applyAlignment="1">
      <alignment horizontal="center" vertical="center"/>
    </xf>
    <xf numFmtId="0" fontId="1" fillId="0" borderId="4" xfId="0" applyFont="1" applyBorder="1" applyAlignment="1">
      <alignment horizontal="center" vertical="center"/>
    </xf>
    <xf numFmtId="0" fontId="8" fillId="0" borderId="10" xfId="0" applyFont="1" applyBorder="1" applyAlignment="1">
      <alignment vertical="top" wrapText="1"/>
    </xf>
    <xf numFmtId="0" fontId="1" fillId="0" borderId="0" xfId="0" applyFont="1" applyBorder="1" applyAlignment="1">
      <alignment horizontal="center" vertical="center"/>
    </xf>
    <xf numFmtId="0" fontId="7" fillId="5" borderId="11" xfId="1" applyFont="1" applyFill="1" applyBorder="1" applyAlignment="1">
      <alignment vertical="center" wrapText="1"/>
    </xf>
    <xf numFmtId="0" fontId="7" fillId="5" borderId="1"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43" xfId="1" applyFont="1" applyFill="1" applyBorder="1" applyAlignment="1">
      <alignment horizontal="center" vertical="center" wrapText="1"/>
    </xf>
    <xf numFmtId="0" fontId="5" fillId="5" borderId="79" xfId="1" applyFont="1" applyFill="1" applyBorder="1" applyAlignment="1">
      <alignment horizontal="center" vertical="center"/>
    </xf>
    <xf numFmtId="0" fontId="2" fillId="5" borderId="23" xfId="1" applyFont="1" applyFill="1" applyBorder="1"/>
    <xf numFmtId="0" fontId="5" fillId="0" borderId="0" xfId="0" applyFont="1"/>
    <xf numFmtId="0" fontId="1" fillId="0" borderId="0" xfId="1" applyFont="1" applyAlignment="1">
      <alignment vertical="top"/>
    </xf>
    <xf numFmtId="0" fontId="1" fillId="0" borderId="0" xfId="1" applyFont="1" applyAlignment="1">
      <alignment horizontal="center"/>
    </xf>
    <xf numFmtId="0" fontId="1" fillId="0" borderId="23" xfId="0" applyFont="1" applyBorder="1"/>
    <xf numFmtId="0" fontId="1" fillId="0" borderId="0" xfId="1" applyFont="1" applyFill="1"/>
    <xf numFmtId="0" fontId="1" fillId="0" borderId="33" xfId="1" applyFont="1" applyBorder="1" applyAlignment="1">
      <alignment horizontal="center" vertical="center"/>
    </xf>
    <xf numFmtId="0" fontId="7" fillId="0" borderId="37" xfId="0" applyFont="1" applyBorder="1" applyAlignment="1">
      <alignment horizontal="left" vertical="top" wrapText="1"/>
    </xf>
    <xf numFmtId="0" fontId="8" fillId="0" borderId="14" xfId="1" applyFont="1" applyBorder="1" applyAlignment="1">
      <alignment vertical="center" wrapText="1"/>
    </xf>
    <xf numFmtId="0" fontId="1" fillId="0" borderId="15" xfId="1" applyFont="1" applyBorder="1" applyAlignment="1">
      <alignment vertical="center" wrapText="1"/>
    </xf>
    <xf numFmtId="0" fontId="1" fillId="0" borderId="16" xfId="1" applyFont="1" applyBorder="1" applyAlignment="1">
      <alignment vertical="center" wrapText="1"/>
    </xf>
    <xf numFmtId="0" fontId="9" fillId="0" borderId="14" xfId="1" applyFont="1" applyBorder="1" applyAlignment="1">
      <alignment horizontal="left"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4" fillId="2" borderId="28"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10" fillId="5" borderId="31" xfId="1" applyFont="1" applyFill="1" applyBorder="1" applyAlignment="1">
      <alignment horizontal="center"/>
    </xf>
    <xf numFmtId="0" fontId="10" fillId="5" borderId="0" xfId="1" applyFont="1" applyFill="1" applyAlignment="1">
      <alignment horizontal="center"/>
    </xf>
    <xf numFmtId="0" fontId="10" fillId="5" borderId="17" xfId="1" applyFont="1" applyFill="1" applyBorder="1" applyAlignment="1">
      <alignment horizontal="center"/>
    </xf>
    <xf numFmtId="0" fontId="10" fillId="5" borderId="18" xfId="1" applyFont="1" applyFill="1" applyBorder="1" applyAlignment="1">
      <alignment horizontal="center" vertical="top"/>
    </xf>
    <xf numFmtId="0" fontId="10" fillId="5" borderId="12" xfId="1" applyFont="1" applyFill="1" applyBorder="1" applyAlignment="1">
      <alignment horizontal="center" vertical="top"/>
    </xf>
    <xf numFmtId="0" fontId="10" fillId="5" borderId="19" xfId="1" applyFont="1" applyFill="1" applyBorder="1" applyAlignment="1">
      <alignment horizontal="center" vertical="top"/>
    </xf>
    <xf numFmtId="0" fontId="21" fillId="0" borderId="14" xfId="1" applyFont="1" applyBorder="1" applyAlignment="1">
      <alignment vertical="center" wrapText="1"/>
    </xf>
    <xf numFmtId="0" fontId="8" fillId="0" borderId="14" xfId="1" applyFont="1" applyBorder="1" applyAlignment="1">
      <alignment horizontal="left" vertical="center" wrapText="1"/>
    </xf>
    <xf numFmtId="0" fontId="1" fillId="0" borderId="15" xfId="1" applyFont="1" applyBorder="1" applyAlignment="1">
      <alignment horizontal="left" vertical="center" wrapText="1"/>
    </xf>
    <xf numFmtId="0" fontId="1" fillId="0" borderId="16" xfId="1" applyFont="1" applyBorder="1" applyAlignment="1">
      <alignment horizontal="left" vertical="center" wrapText="1"/>
    </xf>
    <xf numFmtId="0" fontId="8" fillId="0" borderId="46" xfId="0" applyFont="1" applyBorder="1" applyAlignment="1">
      <alignment horizontal="left" vertical="top" wrapText="1"/>
    </xf>
    <xf numFmtId="0" fontId="1" fillId="0" borderId="0" xfId="0" applyFont="1" applyBorder="1" applyAlignment="1">
      <alignment horizontal="left" vertical="top" wrapText="1"/>
    </xf>
    <xf numFmtId="0" fontId="1" fillId="0" borderId="37" xfId="0" applyFont="1" applyBorder="1" applyAlignment="1">
      <alignment horizontal="left" vertical="top" wrapText="1"/>
    </xf>
    <xf numFmtId="0" fontId="5" fillId="5" borderId="40" xfId="1" applyFont="1" applyFill="1" applyBorder="1" applyAlignment="1">
      <alignment horizontal="left" vertical="center"/>
    </xf>
    <xf numFmtId="0" fontId="5" fillId="5" borderId="41" xfId="1" applyFont="1" applyFill="1" applyBorder="1" applyAlignment="1">
      <alignment horizontal="left" vertical="center"/>
    </xf>
    <xf numFmtId="0" fontId="5" fillId="5" borderId="42" xfId="1" applyFont="1" applyFill="1" applyBorder="1" applyAlignment="1">
      <alignment horizontal="left" vertical="center"/>
    </xf>
    <xf numFmtId="0" fontId="1" fillId="0" borderId="33" xfId="1" applyFont="1" applyBorder="1" applyAlignment="1">
      <alignment horizontal="left" vertical="center" wrapText="1"/>
    </xf>
    <xf numFmtId="0" fontId="1" fillId="0" borderId="34" xfId="1" applyFont="1" applyBorder="1" applyAlignment="1">
      <alignment horizontal="left" vertical="center" wrapText="1"/>
    </xf>
    <xf numFmtId="0" fontId="1" fillId="0" borderId="35" xfId="1" applyFont="1" applyBorder="1" applyAlignment="1">
      <alignment horizontal="left" vertical="center" wrapText="1"/>
    </xf>
    <xf numFmtId="0" fontId="1" fillId="0" borderId="21" xfId="1" applyFont="1" applyBorder="1" applyAlignment="1">
      <alignment horizontal="left" vertical="center" wrapText="1"/>
    </xf>
    <xf numFmtId="0" fontId="1" fillId="0" borderId="7" xfId="1" applyFont="1" applyBorder="1" applyAlignment="1">
      <alignment horizontal="left" vertical="center" wrapText="1"/>
    </xf>
    <xf numFmtId="0" fontId="1" fillId="0" borderId="49" xfId="1" applyFont="1" applyBorder="1" applyAlignment="1">
      <alignment horizontal="left" vertical="center" wrapText="1"/>
    </xf>
    <xf numFmtId="0" fontId="1" fillId="0" borderId="48"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46" xfId="0" applyFont="1" applyBorder="1" applyAlignment="1">
      <alignment horizontal="left" vertical="top" wrapText="1"/>
    </xf>
    <xf numFmtId="0" fontId="9" fillId="0" borderId="0" xfId="0" applyFont="1" applyBorder="1" applyAlignment="1">
      <alignment horizontal="left" vertical="top" wrapText="1"/>
    </xf>
    <xf numFmtId="0" fontId="9" fillId="0" borderId="37" xfId="0" applyFont="1" applyBorder="1" applyAlignment="1">
      <alignment horizontal="left" vertical="top" wrapText="1"/>
    </xf>
    <xf numFmtId="0" fontId="22" fillId="0" borderId="46" xfId="1" applyFont="1" applyBorder="1" applyAlignment="1">
      <alignment horizontal="left" vertical="top" wrapText="1"/>
    </xf>
    <xf numFmtId="0" fontId="1" fillId="0" borderId="0" xfId="1" applyFont="1" applyBorder="1" applyAlignment="1">
      <alignment horizontal="left" vertical="top" wrapText="1"/>
    </xf>
    <xf numFmtId="0" fontId="1" fillId="0" borderId="37" xfId="1" applyFont="1" applyBorder="1" applyAlignment="1">
      <alignment horizontal="left" vertical="top" wrapText="1"/>
    </xf>
    <xf numFmtId="0" fontId="22" fillId="0" borderId="26" xfId="1" applyFont="1" applyBorder="1" applyAlignment="1">
      <alignment horizontal="left" vertical="top" wrapText="1"/>
    </xf>
    <xf numFmtId="0" fontId="1" fillId="0" borderId="47" xfId="1" applyFont="1" applyBorder="1" applyAlignment="1">
      <alignment horizontal="left" vertical="top" wrapText="1"/>
    </xf>
    <xf numFmtId="0" fontId="1" fillId="0" borderId="75" xfId="1" applyFont="1" applyBorder="1" applyAlignment="1">
      <alignment horizontal="left" vertical="top" wrapText="1"/>
    </xf>
    <xf numFmtId="0" fontId="4" fillId="7" borderId="20"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76" xfId="0" applyFont="1" applyFill="1" applyBorder="1" applyAlignment="1">
      <alignment horizontal="center" vertical="center" wrapText="1"/>
    </xf>
    <xf numFmtId="0" fontId="7" fillId="0" borderId="27"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5" fillId="0" borderId="46" xfId="0" applyFont="1" applyBorder="1" applyAlignment="1"/>
    <xf numFmtId="0" fontId="5" fillId="0" borderId="0" xfId="0" applyFont="1" applyBorder="1" applyAlignment="1"/>
    <xf numFmtId="0" fontId="5" fillId="0" borderId="37" xfId="0" applyFont="1" applyBorder="1" applyAlignment="1"/>
    <xf numFmtId="0" fontId="7" fillId="0" borderId="46" xfId="0" applyFont="1" applyBorder="1" applyAlignment="1">
      <alignment horizontal="left"/>
    </xf>
    <xf numFmtId="0" fontId="7" fillId="0" borderId="0" xfId="0" applyFont="1" applyBorder="1" applyAlignment="1">
      <alignment horizontal="left"/>
    </xf>
    <xf numFmtId="0" fontId="23" fillId="0" borderId="27" xfId="0" applyFont="1" applyBorder="1" applyAlignment="1">
      <alignment horizontal="left" vertical="center" wrapText="1"/>
    </xf>
    <xf numFmtId="0" fontId="7" fillId="0" borderId="46" xfId="0" applyFont="1" applyBorder="1" applyAlignment="1"/>
    <xf numFmtId="0" fontId="7" fillId="0" borderId="0" xfId="0" applyFont="1" applyBorder="1" applyAlignment="1"/>
    <xf numFmtId="0" fontId="7" fillId="0" borderId="37" xfId="0" applyFont="1" applyBorder="1" applyAlignment="1"/>
    <xf numFmtId="0" fontId="23" fillId="0" borderId="46" xfId="0" applyFont="1" applyBorder="1" applyAlignment="1">
      <alignment horizontal="left"/>
    </xf>
    <xf numFmtId="0" fontId="4" fillId="7" borderId="27"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7" fillId="0" borderId="46" xfId="0" applyFont="1" applyBorder="1" applyAlignment="1">
      <alignment horizontal="left" vertical="center" wrapText="1"/>
    </xf>
    <xf numFmtId="0" fontId="7" fillId="0" borderId="0" xfId="0" applyFont="1" applyBorder="1" applyAlignment="1">
      <alignment horizontal="left" vertical="center" wrapText="1"/>
    </xf>
    <xf numFmtId="0" fontId="7" fillId="0" borderId="37" xfId="0" applyFont="1" applyBorder="1" applyAlignment="1">
      <alignment horizontal="left" vertical="center" wrapText="1"/>
    </xf>
    <xf numFmtId="0" fontId="7" fillId="0" borderId="0" xfId="0" applyFont="1" applyBorder="1" applyAlignment="1">
      <alignment horizontal="left" vertical="top" wrapText="1"/>
    </xf>
    <xf numFmtId="0" fontId="7" fillId="0" borderId="37" xfId="0" applyFont="1" applyBorder="1" applyAlignment="1">
      <alignment horizontal="left" vertical="top" wrapText="1"/>
    </xf>
    <xf numFmtId="0" fontId="8" fillId="0" borderId="0" xfId="0" applyFont="1" applyBorder="1" applyAlignment="1">
      <alignment horizontal="left" vertical="top" wrapText="1"/>
    </xf>
    <xf numFmtId="0" fontId="8" fillId="0" borderId="37" xfId="0" applyFont="1" applyBorder="1" applyAlignment="1">
      <alignment horizontal="left" vertical="top" wrapText="1"/>
    </xf>
    <xf numFmtId="0" fontId="22" fillId="0" borderId="46" xfId="1" applyFont="1" applyBorder="1" applyAlignment="1">
      <alignment horizontal="left" vertical="top"/>
    </xf>
    <xf numFmtId="0" fontId="1" fillId="0" borderId="0" xfId="1" applyFont="1" applyBorder="1" applyAlignment="1">
      <alignment horizontal="left" vertical="top"/>
    </xf>
    <xf numFmtId="0" fontId="1" fillId="0" borderId="37" xfId="1" applyFont="1" applyBorder="1" applyAlignment="1">
      <alignment horizontal="left" vertical="top"/>
    </xf>
    <xf numFmtId="0" fontId="8" fillId="0" borderId="46" xfId="0" applyFont="1" applyBorder="1" applyAlignment="1">
      <alignment horizontal="left" vertical="center" wrapText="1"/>
    </xf>
    <xf numFmtId="0" fontId="1" fillId="0" borderId="0" xfId="0" applyFont="1" applyBorder="1" applyAlignment="1">
      <alignment horizontal="left" vertical="center" wrapText="1"/>
    </xf>
    <xf numFmtId="0" fontId="1" fillId="0" borderId="37" xfId="0" applyFont="1" applyBorder="1" applyAlignment="1">
      <alignment horizontal="left" vertical="center" wrapText="1"/>
    </xf>
    <xf numFmtId="0" fontId="4" fillId="2" borderId="50" xfId="1" applyFont="1" applyFill="1" applyBorder="1" applyAlignment="1">
      <alignment horizontal="center" vertical="center"/>
    </xf>
    <xf numFmtId="0" fontId="4" fillId="2" borderId="58" xfId="1" applyFont="1" applyFill="1" applyBorder="1" applyAlignment="1">
      <alignment horizontal="center" vertical="center"/>
    </xf>
    <xf numFmtId="0" fontId="4" fillId="2" borderId="51" xfId="1" applyFont="1" applyFill="1" applyBorder="1" applyAlignment="1">
      <alignment horizontal="center" vertical="center"/>
    </xf>
    <xf numFmtId="0" fontId="10" fillId="5" borderId="52" xfId="1" applyFont="1" applyFill="1" applyBorder="1" applyAlignment="1">
      <alignment horizontal="center"/>
    </xf>
    <xf numFmtId="0" fontId="10" fillId="5" borderId="8" xfId="1" applyFont="1" applyFill="1" applyBorder="1" applyAlignment="1">
      <alignment horizontal="center"/>
    </xf>
    <xf numFmtId="0" fontId="10" fillId="5" borderId="53" xfId="1" applyFont="1" applyFill="1" applyBorder="1" applyAlignment="1">
      <alignment horizontal="center"/>
    </xf>
    <xf numFmtId="0" fontId="10" fillId="5" borderId="54" xfId="1" applyFont="1" applyFill="1" applyBorder="1" applyAlignment="1">
      <alignment horizontal="center" vertical="top"/>
    </xf>
    <xf numFmtId="0" fontId="10" fillId="5" borderId="0" xfId="1" applyFont="1" applyFill="1" applyAlignment="1">
      <alignment horizontal="center" vertical="top"/>
    </xf>
    <xf numFmtId="0" fontId="10" fillId="5" borderId="55" xfId="1" applyFont="1" applyFill="1" applyBorder="1" applyAlignment="1">
      <alignment horizontal="center" vertical="top"/>
    </xf>
    <xf numFmtId="0" fontId="16" fillId="0" borderId="60" xfId="2" applyFont="1" applyFill="1" applyBorder="1" applyAlignment="1">
      <alignment horizontal="left" vertical="top" wrapText="1"/>
    </xf>
    <xf numFmtId="0" fontId="16" fillId="0" borderId="47" xfId="2" applyFont="1" applyFill="1" applyBorder="1" applyAlignment="1">
      <alignment horizontal="left" vertical="top" wrapText="1"/>
    </xf>
    <xf numFmtId="0" fontId="16" fillId="0" borderId="61" xfId="2" applyFont="1" applyFill="1" applyBorder="1" applyAlignment="1">
      <alignment horizontal="left" vertical="top" wrapText="1"/>
    </xf>
    <xf numFmtId="0" fontId="21" fillId="0" borderId="31" xfId="1" applyFont="1" applyBorder="1" applyAlignment="1">
      <alignment vertical="top" wrapText="1"/>
    </xf>
    <xf numFmtId="0" fontId="6" fillId="0" borderId="0" xfId="1" applyFont="1" applyAlignment="1">
      <alignment vertical="top" wrapText="1"/>
    </xf>
    <xf numFmtId="0" fontId="6" fillId="0" borderId="17" xfId="1" applyFont="1" applyBorder="1" applyAlignment="1">
      <alignment vertical="top" wrapText="1"/>
    </xf>
    <xf numFmtId="0" fontId="4" fillId="3" borderId="64" xfId="1" applyFont="1" applyFill="1" applyBorder="1" applyAlignment="1">
      <alignment horizontal="center" vertical="center"/>
    </xf>
    <xf numFmtId="0" fontId="4" fillId="3" borderId="65" xfId="1" applyFont="1" applyFill="1" applyBorder="1" applyAlignment="1">
      <alignment horizontal="center" vertical="center"/>
    </xf>
    <xf numFmtId="0" fontId="4" fillId="3" borderId="66" xfId="1" applyFont="1" applyFill="1" applyBorder="1" applyAlignment="1">
      <alignment horizontal="center" vertical="center"/>
    </xf>
    <xf numFmtId="0" fontId="8" fillId="0" borderId="67" xfId="1" applyFont="1" applyBorder="1" applyAlignment="1">
      <alignment vertical="center" wrapText="1"/>
    </xf>
    <xf numFmtId="0" fontId="6" fillId="0" borderId="10" xfId="1" applyFont="1" applyBorder="1" applyAlignment="1">
      <alignment vertical="center" wrapText="1"/>
    </xf>
    <xf numFmtId="0" fontId="6" fillId="0" borderId="68" xfId="1" applyFont="1" applyBorder="1" applyAlignment="1">
      <alignment vertical="center" wrapText="1"/>
    </xf>
    <xf numFmtId="0" fontId="4" fillId="3" borderId="69" xfId="1" applyFont="1" applyFill="1" applyBorder="1" applyAlignment="1">
      <alignment vertical="center"/>
    </xf>
    <xf numFmtId="0" fontId="4" fillId="3" borderId="8" xfId="1" applyFont="1" applyFill="1" applyBorder="1" applyAlignment="1">
      <alignment vertical="center"/>
    </xf>
    <xf numFmtId="0" fontId="4" fillId="3" borderId="70" xfId="1" applyFont="1" applyFill="1" applyBorder="1" applyAlignment="1">
      <alignment vertical="center"/>
    </xf>
  </cellXfs>
  <cellStyles count="3">
    <cellStyle name="Hyperlink" xfId="2" builtinId="8"/>
    <cellStyle name="Normal" xfId="0" builtinId="0"/>
    <cellStyle name="Normal 2" xfId="1" xr:uid="{AD27FF71-AD38-5747-ACE6-B92FDD21DBA8}"/>
  </cellStyles>
  <dxfs count="0"/>
  <tableStyles count="0" defaultTableStyle="TableStyleMedium2" defaultPivotStyle="PivotStyleLight16"/>
  <colors>
    <mruColors>
      <color rgb="FFD9EAD3"/>
      <color rgb="FFA2C9DC"/>
      <color rgb="FF336B87"/>
      <color rgb="FFCDE2EC"/>
      <color rgb="FF90A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hyperlink" Target="https://www.doe.virginia.gov/programs-services/special-education/iep-instruction/accessible-instructional-materials-a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46013-8761-8046-8872-D977883559B8}">
  <dimension ref="A1:P14"/>
  <sheetViews>
    <sheetView showGridLines="0" zoomScale="80" zoomScaleNormal="80" workbookViewId="0"/>
  </sheetViews>
  <sheetFormatPr defaultColWidth="0" defaultRowHeight="15.75" customHeight="1" zeroHeight="1"/>
  <cols>
    <col min="1" max="15" width="8.85546875" style="18" customWidth="1"/>
    <col min="16" max="16384" width="0" style="18" hidden="1"/>
  </cols>
  <sheetData>
    <row r="1" spans="1:16" s="20" customFormat="1" ht="30" customHeight="1">
      <c r="A1" s="169" t="s">
        <v>0</v>
      </c>
      <c r="B1" s="170"/>
      <c r="C1" s="170"/>
      <c r="D1" s="170"/>
      <c r="E1" s="170"/>
      <c r="F1" s="170"/>
      <c r="G1" s="170"/>
      <c r="H1" s="170"/>
      <c r="I1" s="170"/>
      <c r="J1" s="170"/>
      <c r="K1" s="170"/>
      <c r="L1" s="170"/>
      <c r="M1" s="170"/>
      <c r="N1" s="170"/>
      <c r="O1" s="171"/>
      <c r="P1" s="41"/>
    </row>
    <row r="2" spans="1:16" ht="20.25" customHeight="1">
      <c r="A2" s="172" t="s">
        <v>1</v>
      </c>
      <c r="B2" s="173"/>
      <c r="C2" s="173"/>
      <c r="D2" s="173"/>
      <c r="E2" s="173"/>
      <c r="F2" s="173"/>
      <c r="G2" s="173"/>
      <c r="H2" s="173"/>
      <c r="I2" s="173"/>
      <c r="J2" s="173"/>
      <c r="K2" s="173"/>
      <c r="L2" s="173"/>
      <c r="M2" s="173"/>
      <c r="N2" s="173"/>
      <c r="O2" s="174"/>
      <c r="P2" s="36"/>
    </row>
    <row r="3" spans="1:16" s="23" customFormat="1" ht="20.25" customHeight="1">
      <c r="A3" s="175" t="s">
        <v>2</v>
      </c>
      <c r="B3" s="176"/>
      <c r="C3" s="176"/>
      <c r="D3" s="176"/>
      <c r="E3" s="176"/>
      <c r="F3" s="176"/>
      <c r="G3" s="176"/>
      <c r="H3" s="176"/>
      <c r="I3" s="176"/>
      <c r="J3" s="176"/>
      <c r="K3" s="176"/>
      <c r="L3" s="176"/>
      <c r="M3" s="176"/>
      <c r="N3" s="176"/>
      <c r="O3" s="177"/>
      <c r="P3" s="157"/>
    </row>
    <row r="4" spans="1:16" s="23" customFormat="1" ht="74.25" customHeight="1">
      <c r="A4" s="166" t="s">
        <v>3</v>
      </c>
      <c r="B4" s="167"/>
      <c r="C4" s="167"/>
      <c r="D4" s="167"/>
      <c r="E4" s="167"/>
      <c r="F4" s="167"/>
      <c r="G4" s="167"/>
      <c r="H4" s="167"/>
      <c r="I4" s="167"/>
      <c r="J4" s="167"/>
      <c r="K4" s="167"/>
      <c r="L4" s="167"/>
      <c r="M4" s="167"/>
      <c r="N4" s="167"/>
      <c r="O4" s="168"/>
      <c r="P4" s="157"/>
    </row>
    <row r="5" spans="1:16" ht="323.25" customHeight="1">
      <c r="A5" s="178" t="s">
        <v>4</v>
      </c>
      <c r="B5" s="164"/>
      <c r="C5" s="164"/>
      <c r="D5" s="164"/>
      <c r="E5" s="164"/>
      <c r="F5" s="164"/>
      <c r="G5" s="164"/>
      <c r="H5" s="164"/>
      <c r="I5" s="164"/>
      <c r="J5" s="164"/>
      <c r="K5" s="164"/>
      <c r="L5" s="164"/>
      <c r="M5" s="164"/>
      <c r="N5" s="164"/>
      <c r="O5" s="165"/>
      <c r="P5" s="36"/>
    </row>
    <row r="6" spans="1:16" ht="51.75" customHeight="1">
      <c r="A6" s="179" t="s">
        <v>5</v>
      </c>
      <c r="B6" s="180"/>
      <c r="C6" s="180"/>
      <c r="D6" s="180"/>
      <c r="E6" s="180"/>
      <c r="F6" s="180"/>
      <c r="G6" s="180"/>
      <c r="H6" s="180"/>
      <c r="I6" s="180"/>
      <c r="J6" s="180"/>
      <c r="K6" s="180"/>
      <c r="L6" s="180"/>
      <c r="M6" s="180"/>
      <c r="N6" s="180"/>
      <c r="O6" s="181"/>
      <c r="P6" s="36"/>
    </row>
    <row r="7" spans="1:16" ht="36" customHeight="1">
      <c r="A7" s="163" t="s">
        <v>6</v>
      </c>
      <c r="B7" s="164"/>
      <c r="C7" s="164"/>
      <c r="D7" s="164"/>
      <c r="E7" s="164"/>
      <c r="F7" s="164"/>
      <c r="G7" s="164"/>
      <c r="H7" s="164"/>
      <c r="I7" s="164"/>
      <c r="J7" s="164"/>
      <c r="K7" s="164"/>
      <c r="L7" s="164"/>
      <c r="M7" s="164"/>
      <c r="N7" s="164"/>
      <c r="O7" s="165"/>
      <c r="P7" s="36"/>
    </row>
    <row r="8" spans="1:16" hidden="1">
      <c r="A8" s="37"/>
      <c r="B8" s="37"/>
      <c r="C8" s="37"/>
      <c r="D8" s="37"/>
      <c r="E8" s="37"/>
      <c r="F8" s="37"/>
      <c r="G8" s="37"/>
      <c r="H8" s="37"/>
      <c r="I8" s="37"/>
      <c r="J8" s="37"/>
      <c r="K8" s="37"/>
      <c r="L8" s="37"/>
      <c r="M8" s="37"/>
      <c r="N8" s="37"/>
      <c r="O8" s="37"/>
      <c r="P8" s="36"/>
    </row>
    <row r="9" spans="1:16" hidden="1">
      <c r="A9" s="37"/>
      <c r="B9" s="37"/>
      <c r="C9" s="37"/>
      <c r="D9" s="37"/>
      <c r="E9" s="37"/>
      <c r="F9" s="37"/>
      <c r="G9" s="37"/>
      <c r="H9" s="37"/>
      <c r="I9" s="37"/>
      <c r="J9" s="37"/>
      <c r="K9" s="37"/>
      <c r="L9" s="37"/>
      <c r="M9" s="37"/>
      <c r="N9" s="37"/>
      <c r="O9" s="37"/>
      <c r="P9" s="36"/>
    </row>
    <row r="10" spans="1:16" hidden="1">
      <c r="A10" s="37"/>
      <c r="B10" s="37"/>
      <c r="C10" s="37"/>
      <c r="D10" s="37"/>
      <c r="E10" s="37"/>
      <c r="F10" s="37"/>
      <c r="G10" s="37"/>
      <c r="H10" s="37"/>
      <c r="I10" s="37"/>
      <c r="J10" s="37"/>
      <c r="K10" s="37"/>
      <c r="L10" s="37"/>
      <c r="M10" s="37"/>
      <c r="N10" s="37"/>
      <c r="O10" s="37"/>
      <c r="P10" s="36"/>
    </row>
    <row r="11" spans="1:16" hidden="1">
      <c r="A11" s="37"/>
      <c r="B11" s="37"/>
      <c r="C11" s="37"/>
      <c r="D11" s="37"/>
      <c r="E11" s="37"/>
      <c r="F11" s="37"/>
      <c r="G11" s="37"/>
      <c r="H11" s="37"/>
      <c r="I11" s="37"/>
      <c r="J11" s="37"/>
      <c r="K11" s="37"/>
      <c r="L11" s="37"/>
      <c r="M11" s="37"/>
      <c r="N11" s="37"/>
      <c r="O11" s="37"/>
      <c r="P11" s="36"/>
    </row>
    <row r="12" spans="1:16" hidden="1">
      <c r="A12" s="38"/>
      <c r="B12" s="38"/>
      <c r="C12" s="38"/>
      <c r="D12" s="38"/>
      <c r="E12" s="38"/>
      <c r="F12" s="38"/>
      <c r="G12" s="38"/>
      <c r="H12" s="38"/>
      <c r="I12" s="38"/>
      <c r="J12" s="38"/>
      <c r="K12" s="38"/>
      <c r="L12" s="38"/>
      <c r="M12" s="38"/>
      <c r="N12" s="38"/>
      <c r="O12" s="38"/>
      <c r="P12" s="36"/>
    </row>
    <row r="13" spans="1:16" hidden="1">
      <c r="A13" s="38"/>
      <c r="B13" s="38"/>
      <c r="C13" s="38"/>
      <c r="D13" s="38"/>
      <c r="E13" s="38"/>
      <c r="F13" s="38"/>
      <c r="G13" s="38"/>
      <c r="H13" s="38"/>
      <c r="I13" s="38"/>
      <c r="J13" s="38"/>
      <c r="K13" s="38"/>
      <c r="L13" s="38"/>
      <c r="M13" s="38"/>
      <c r="N13" s="38"/>
      <c r="O13" s="38"/>
      <c r="P13" s="36"/>
    </row>
    <row r="14" spans="1:16" hidden="1">
      <c r="A14" s="36"/>
      <c r="B14" s="36"/>
      <c r="C14" s="36"/>
      <c r="D14" s="36"/>
      <c r="E14" s="36"/>
      <c r="F14" s="36"/>
      <c r="G14" s="36"/>
      <c r="H14" s="36"/>
      <c r="I14" s="36"/>
      <c r="J14" s="36"/>
      <c r="K14" s="36"/>
      <c r="L14" s="36"/>
      <c r="M14" s="36"/>
      <c r="N14" s="36"/>
      <c r="O14" s="36"/>
      <c r="P14" s="36"/>
    </row>
  </sheetData>
  <sheetProtection formatCells="0" formatColumns="0" formatRows="0" insertHyperlinks="0"/>
  <mergeCells count="7">
    <mergeCell ref="A7:O7"/>
    <mergeCell ref="A4:O4"/>
    <mergeCell ref="A1:O1"/>
    <mergeCell ref="A2:O2"/>
    <mergeCell ref="A3:O3"/>
    <mergeCell ref="A5:O5"/>
    <mergeCell ref="A6:O6"/>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72A8-CF09-1A42-B30E-8449FCAFD0A6}">
  <sheetPr>
    <pageSetUpPr fitToPage="1"/>
  </sheetPr>
  <dimension ref="A1:I43"/>
  <sheetViews>
    <sheetView showGridLines="0" zoomScale="80" zoomScaleNormal="80" workbookViewId="0">
      <selection sqref="A1:C1"/>
    </sheetView>
  </sheetViews>
  <sheetFormatPr defaultColWidth="0" defaultRowHeight="15.75" customHeight="1" zeroHeight="1"/>
  <cols>
    <col min="1" max="1" width="14.85546875" style="12" customWidth="1"/>
    <col min="2" max="2" width="121.140625" style="26" customWidth="1"/>
    <col min="3" max="3" width="22.85546875" style="29" customWidth="1"/>
    <col min="4" max="4" width="23.7109375" style="18" hidden="1" customWidth="1"/>
    <col min="5" max="5" width="33.85546875" style="18" hidden="1" customWidth="1"/>
    <col min="6" max="16384" width="0" style="18" hidden="1"/>
  </cols>
  <sheetData>
    <row r="1" spans="1:9" s="17" customFormat="1" ht="48" customHeight="1">
      <c r="A1" s="209" t="s">
        <v>7</v>
      </c>
      <c r="B1" s="210"/>
      <c r="C1" s="211"/>
      <c r="D1" s="16"/>
      <c r="E1" s="16"/>
      <c r="F1" s="15"/>
    </row>
    <row r="2" spans="1:9" s="156" customFormat="1">
      <c r="A2" s="212" t="s">
        <v>8</v>
      </c>
      <c r="B2" s="213"/>
      <c r="C2" s="214"/>
      <c r="D2" s="60"/>
      <c r="E2" s="60"/>
    </row>
    <row r="3" spans="1:9" s="156" customFormat="1">
      <c r="A3" s="218" t="s">
        <v>9</v>
      </c>
      <c r="B3" s="219"/>
      <c r="C3" s="63"/>
      <c r="D3" s="35"/>
      <c r="E3" s="35"/>
    </row>
    <row r="4" spans="1:9" s="156" customFormat="1">
      <c r="A4" s="218" t="s">
        <v>10</v>
      </c>
      <c r="B4" s="219"/>
      <c r="C4" s="63"/>
      <c r="D4" s="35"/>
      <c r="E4" s="35"/>
    </row>
    <row r="5" spans="1:9" s="156" customFormat="1">
      <c r="A5" s="218" t="s">
        <v>11</v>
      </c>
      <c r="B5" s="219"/>
      <c r="C5" s="63"/>
      <c r="D5" s="35"/>
      <c r="E5" s="35"/>
    </row>
    <row r="6" spans="1:9" s="10" customFormat="1">
      <c r="A6" s="215" t="s">
        <v>12</v>
      </c>
      <c r="B6" s="216"/>
      <c r="C6" s="217"/>
      <c r="D6" s="39"/>
      <c r="E6" s="39"/>
      <c r="F6" s="39"/>
      <c r="G6" s="39"/>
      <c r="H6" s="39"/>
      <c r="I6" s="39"/>
    </row>
    <row r="7" spans="1:9" s="10" customFormat="1" ht="33.75" customHeight="1">
      <c r="A7" s="182" t="s">
        <v>13</v>
      </c>
      <c r="B7" s="183"/>
      <c r="C7" s="184"/>
      <c r="D7" s="39"/>
      <c r="E7" s="39"/>
      <c r="F7" s="39"/>
      <c r="G7" s="39"/>
      <c r="H7" s="39"/>
      <c r="I7" s="39"/>
    </row>
    <row r="8" spans="1:9" ht="32.25" customHeight="1">
      <c r="A8" s="200" t="s">
        <v>14</v>
      </c>
      <c r="B8" s="201"/>
      <c r="C8" s="202"/>
      <c r="D8" s="19" t="s">
        <v>15</v>
      </c>
      <c r="E8" s="162"/>
      <c r="F8" s="36"/>
      <c r="G8" s="36"/>
      <c r="H8" s="36"/>
      <c r="I8" s="36"/>
    </row>
    <row r="9" spans="1:9">
      <c r="A9" s="203" t="s">
        <v>16</v>
      </c>
      <c r="B9" s="204"/>
      <c r="C9" s="205"/>
      <c r="D9" s="36" t="s">
        <v>17</v>
      </c>
      <c r="E9" s="40"/>
      <c r="F9" s="36"/>
      <c r="G9" s="36"/>
      <c r="H9" s="36"/>
      <c r="I9" s="36"/>
    </row>
    <row r="10" spans="1:9" ht="33.75" customHeight="1">
      <c r="A10" s="206" t="s">
        <v>18</v>
      </c>
      <c r="B10" s="207"/>
      <c r="C10" s="208"/>
      <c r="D10" s="36"/>
      <c r="E10" s="40"/>
      <c r="F10" s="36"/>
      <c r="G10" s="36"/>
      <c r="H10" s="36"/>
      <c r="I10" s="36"/>
    </row>
    <row r="11" spans="1:9" ht="16.5">
      <c r="A11" s="64" t="s">
        <v>19</v>
      </c>
      <c r="B11" s="90" t="s">
        <v>20</v>
      </c>
      <c r="C11" s="65" t="s">
        <v>21</v>
      </c>
      <c r="D11" s="5" t="s">
        <v>21</v>
      </c>
      <c r="E11" s="6" t="s">
        <v>22</v>
      </c>
      <c r="F11" s="36"/>
      <c r="G11" s="36"/>
      <c r="H11" s="36"/>
      <c r="I11" s="36"/>
    </row>
    <row r="12" spans="1:9" s="69" customFormat="1" ht="47.25" customHeight="1">
      <c r="A12" s="66" t="s">
        <v>23</v>
      </c>
      <c r="B12" s="70" t="s">
        <v>24</v>
      </c>
      <c r="C12" s="67" t="s">
        <v>25</v>
      </c>
      <c r="D12" s="66"/>
      <c r="E12" s="191"/>
      <c r="F12" s="68"/>
      <c r="G12" s="68"/>
      <c r="H12" s="68"/>
      <c r="I12" s="68"/>
    </row>
    <row r="13" spans="1:9" s="20" customFormat="1" ht="32.25">
      <c r="A13" s="43" t="s">
        <v>26</v>
      </c>
      <c r="B13" s="71" t="s">
        <v>27</v>
      </c>
      <c r="C13" s="42" t="s">
        <v>25</v>
      </c>
      <c r="D13" s="43"/>
      <c r="E13" s="192"/>
      <c r="F13" s="41"/>
      <c r="G13" s="41"/>
      <c r="H13" s="41"/>
      <c r="I13" s="41"/>
    </row>
    <row r="14" spans="1:9" s="20" customFormat="1" ht="32.25">
      <c r="A14" s="43" t="s">
        <v>28</v>
      </c>
      <c r="B14" s="71" t="s">
        <v>29</v>
      </c>
      <c r="C14" s="42" t="s">
        <v>25</v>
      </c>
      <c r="D14" s="43"/>
      <c r="E14" s="192"/>
      <c r="F14" s="41"/>
      <c r="G14" s="41"/>
      <c r="H14" s="41"/>
      <c r="I14" s="41"/>
    </row>
    <row r="15" spans="1:9" s="20" customFormat="1" ht="32.25">
      <c r="A15" s="43" t="s">
        <v>30</v>
      </c>
      <c r="B15" s="71" t="s">
        <v>31</v>
      </c>
      <c r="C15" s="42" t="s">
        <v>25</v>
      </c>
      <c r="D15" s="43"/>
      <c r="E15" s="192"/>
      <c r="F15" s="41"/>
      <c r="G15" s="41"/>
      <c r="H15" s="41"/>
      <c r="I15" s="41"/>
    </row>
    <row r="16" spans="1:9" s="20" customFormat="1" ht="36" customHeight="1">
      <c r="A16" s="43" t="s">
        <v>32</v>
      </c>
      <c r="B16" s="72" t="s">
        <v>33</v>
      </c>
      <c r="C16" s="42" t="s">
        <v>25</v>
      </c>
      <c r="D16" s="43"/>
      <c r="E16" s="192"/>
      <c r="F16" s="41"/>
      <c r="G16" s="41"/>
      <c r="H16" s="41"/>
      <c r="I16" s="41"/>
    </row>
    <row r="17" spans="1:9" s="20" customFormat="1" ht="34.5" customHeight="1">
      <c r="A17" s="43" t="s">
        <v>34</v>
      </c>
      <c r="B17" s="71" t="s">
        <v>35</v>
      </c>
      <c r="C17" s="42" t="s">
        <v>25</v>
      </c>
      <c r="D17" s="43"/>
      <c r="E17" s="192"/>
      <c r="F17" s="41"/>
      <c r="G17" s="41"/>
      <c r="H17" s="41"/>
      <c r="I17" s="41"/>
    </row>
    <row r="18" spans="1:9" s="20" customFormat="1" ht="36" customHeight="1">
      <c r="A18" s="43" t="s">
        <v>36</v>
      </c>
      <c r="B18" s="71" t="s">
        <v>37</v>
      </c>
      <c r="C18" s="42" t="s">
        <v>25</v>
      </c>
      <c r="D18" s="43"/>
      <c r="E18" s="192"/>
      <c r="F18" s="41"/>
      <c r="G18" s="41"/>
      <c r="H18" s="41"/>
      <c r="I18" s="41"/>
    </row>
    <row r="19" spans="1:9" s="20" customFormat="1" ht="32.25">
      <c r="A19" s="43" t="s">
        <v>38</v>
      </c>
      <c r="B19" s="71" t="s">
        <v>39</v>
      </c>
      <c r="C19" s="42" t="s">
        <v>25</v>
      </c>
      <c r="D19" s="43"/>
      <c r="E19" s="192"/>
      <c r="F19" s="41"/>
      <c r="G19" s="41"/>
      <c r="H19" s="41"/>
      <c r="I19" s="41"/>
    </row>
    <row r="20" spans="1:9" s="20" customFormat="1" ht="30.75" customHeight="1">
      <c r="A20" s="43" t="s">
        <v>40</v>
      </c>
      <c r="B20" s="71" t="s">
        <v>41</v>
      </c>
      <c r="C20" s="42" t="s">
        <v>25</v>
      </c>
      <c r="D20" s="43"/>
      <c r="E20" s="192"/>
      <c r="F20" s="41"/>
      <c r="G20" s="41"/>
      <c r="H20" s="41"/>
      <c r="I20" s="41"/>
    </row>
    <row r="21" spans="1:9" s="20" customFormat="1" ht="32.25">
      <c r="A21" s="43" t="s">
        <v>42</v>
      </c>
      <c r="B21" s="72" t="s">
        <v>43</v>
      </c>
      <c r="C21" s="42" t="s">
        <v>25</v>
      </c>
      <c r="D21" s="43"/>
      <c r="E21" s="192"/>
      <c r="F21" s="41"/>
      <c r="G21" s="41"/>
      <c r="H21" s="41"/>
      <c r="I21" s="41"/>
    </row>
    <row r="22" spans="1:9" s="20" customFormat="1" ht="32.25">
      <c r="A22" s="43" t="s">
        <v>44</v>
      </c>
      <c r="B22" s="71" t="s">
        <v>45</v>
      </c>
      <c r="C22" s="42" t="s">
        <v>25</v>
      </c>
      <c r="D22" s="194"/>
      <c r="E22" s="192"/>
      <c r="F22" s="41"/>
      <c r="G22" s="41"/>
      <c r="H22" s="41"/>
      <c r="I22" s="41"/>
    </row>
    <row r="23" spans="1:9" s="20" customFormat="1" ht="230.25" customHeight="1">
      <c r="A23" s="161" t="s">
        <v>46</v>
      </c>
      <c r="B23" s="91" t="s">
        <v>47</v>
      </c>
      <c r="C23" s="89" t="s">
        <v>48</v>
      </c>
      <c r="D23" s="195"/>
      <c r="E23" s="192"/>
      <c r="F23" s="41"/>
      <c r="G23" s="41"/>
      <c r="H23" s="41"/>
      <c r="I23" s="41"/>
    </row>
    <row r="24" spans="1:9" ht="16.5">
      <c r="A24" s="44"/>
      <c r="B24" s="73" t="s">
        <v>49</v>
      </c>
      <c r="C24" s="45">
        <f>11-(COUNTIF(C12:C22,"does not meet expectations - 0 points"))</f>
        <v>11</v>
      </c>
      <c r="D24" s="196"/>
      <c r="E24" s="193"/>
      <c r="F24" s="36"/>
      <c r="G24" s="36"/>
      <c r="H24" s="36"/>
      <c r="I24" s="36"/>
    </row>
    <row r="25" spans="1:9">
      <c r="A25" s="185" t="s">
        <v>50</v>
      </c>
      <c r="B25" s="186"/>
      <c r="C25" s="187"/>
      <c r="D25" s="48"/>
      <c r="E25" s="48"/>
      <c r="F25" s="36"/>
      <c r="G25" s="36"/>
      <c r="H25" s="36"/>
      <c r="I25" s="36"/>
    </row>
    <row r="26" spans="1:9" s="12" customFormat="1" ht="16.5">
      <c r="A26" s="5" t="s">
        <v>19</v>
      </c>
      <c r="B26" s="92" t="s">
        <v>51</v>
      </c>
      <c r="C26" s="6" t="s">
        <v>21</v>
      </c>
      <c r="D26" s="5" t="s">
        <v>21</v>
      </c>
      <c r="E26" s="6" t="s">
        <v>22</v>
      </c>
      <c r="F26" s="46"/>
      <c r="G26" s="46"/>
      <c r="H26" s="46"/>
      <c r="I26" s="46"/>
    </row>
    <row r="27" spans="1:9" ht="32.25">
      <c r="A27" s="43" t="s">
        <v>52</v>
      </c>
      <c r="B27" s="71" t="s">
        <v>53</v>
      </c>
      <c r="C27" s="42" t="s">
        <v>25</v>
      </c>
      <c r="D27" s="43"/>
      <c r="E27" s="188"/>
      <c r="F27" s="36"/>
      <c r="G27" s="36"/>
      <c r="H27" s="36"/>
      <c r="I27" s="36"/>
    </row>
    <row r="28" spans="1:9" ht="35.25" customHeight="1">
      <c r="A28" s="43" t="s">
        <v>54</v>
      </c>
      <c r="B28" s="71" t="s">
        <v>55</v>
      </c>
      <c r="C28" s="42" t="s">
        <v>25</v>
      </c>
      <c r="D28" s="43"/>
      <c r="E28" s="189"/>
      <c r="F28" s="36"/>
      <c r="G28" s="36"/>
      <c r="H28" s="36"/>
      <c r="I28" s="36"/>
    </row>
    <row r="29" spans="1:9" ht="32.25">
      <c r="A29" s="43" t="s">
        <v>56</v>
      </c>
      <c r="B29" s="71" t="s">
        <v>57</v>
      </c>
      <c r="C29" s="42" t="s">
        <v>25</v>
      </c>
      <c r="D29" s="43"/>
      <c r="E29" s="189"/>
      <c r="F29" s="36"/>
      <c r="G29" s="36"/>
      <c r="H29" s="36"/>
      <c r="I29" s="36"/>
    </row>
    <row r="30" spans="1:9" ht="32.25">
      <c r="A30" s="43" t="s">
        <v>58</v>
      </c>
      <c r="B30" s="71" t="s">
        <v>59</v>
      </c>
      <c r="C30" s="42" t="s">
        <v>25</v>
      </c>
      <c r="D30" s="43"/>
      <c r="E30" s="189"/>
      <c r="F30" s="36"/>
      <c r="G30" s="36"/>
      <c r="H30" s="36"/>
      <c r="I30" s="36"/>
    </row>
    <row r="31" spans="1:9" ht="33.75" customHeight="1">
      <c r="A31" s="43" t="s">
        <v>60</v>
      </c>
      <c r="B31" s="71" t="s">
        <v>61</v>
      </c>
      <c r="C31" s="42" t="s">
        <v>25</v>
      </c>
      <c r="D31" s="43"/>
      <c r="E31" s="189"/>
      <c r="F31" s="36"/>
      <c r="G31" s="36"/>
      <c r="H31" s="36"/>
      <c r="I31" s="36"/>
    </row>
    <row r="32" spans="1:9" ht="35.25" customHeight="1">
      <c r="A32" s="43" t="s">
        <v>62</v>
      </c>
      <c r="B32" s="71" t="s">
        <v>63</v>
      </c>
      <c r="C32" s="42" t="s">
        <v>25</v>
      </c>
      <c r="D32" s="43"/>
      <c r="E32" s="189"/>
      <c r="F32" s="36"/>
      <c r="G32" s="36"/>
      <c r="H32" s="36"/>
      <c r="I32" s="36"/>
    </row>
    <row r="33" spans="1:9" ht="35.25" customHeight="1">
      <c r="A33" s="43" t="s">
        <v>64</v>
      </c>
      <c r="B33" s="71" t="s">
        <v>65</v>
      </c>
      <c r="C33" s="42" t="s">
        <v>25</v>
      </c>
      <c r="D33" s="43"/>
      <c r="E33" s="189"/>
      <c r="F33" s="36"/>
      <c r="G33" s="36"/>
      <c r="H33" s="36"/>
      <c r="I33" s="36"/>
    </row>
    <row r="34" spans="1:9" ht="36" customHeight="1">
      <c r="A34" s="43" t="s">
        <v>66</v>
      </c>
      <c r="B34" s="72" t="s">
        <v>67</v>
      </c>
      <c r="C34" s="42" t="s">
        <v>25</v>
      </c>
      <c r="D34" s="43"/>
      <c r="E34" s="189"/>
      <c r="F34" s="36"/>
      <c r="G34" s="36"/>
      <c r="H34" s="36"/>
      <c r="I34" s="36"/>
    </row>
    <row r="35" spans="1:9" ht="37.5" customHeight="1">
      <c r="A35" s="43" t="s">
        <v>68</v>
      </c>
      <c r="B35" s="74" t="s">
        <v>69</v>
      </c>
      <c r="C35" s="42" t="s">
        <v>25</v>
      </c>
      <c r="D35" s="43"/>
      <c r="E35" s="189"/>
      <c r="F35" s="36"/>
      <c r="G35" s="36"/>
      <c r="H35" s="36"/>
      <c r="I35" s="36"/>
    </row>
    <row r="36" spans="1:9" ht="32.25">
      <c r="A36" s="43" t="s">
        <v>70</v>
      </c>
      <c r="B36" s="74" t="s">
        <v>71</v>
      </c>
      <c r="C36" s="42" t="s">
        <v>25</v>
      </c>
      <c r="D36" s="197"/>
      <c r="E36" s="189"/>
      <c r="F36" s="36"/>
      <c r="G36" s="36"/>
      <c r="H36" s="36"/>
      <c r="I36" s="36"/>
    </row>
    <row r="37" spans="1:9" s="41" customFormat="1" ht="183.75" customHeight="1">
      <c r="A37" s="161" t="s">
        <v>46</v>
      </c>
      <c r="B37" s="91" t="s">
        <v>72</v>
      </c>
      <c r="C37" s="89" t="s">
        <v>48</v>
      </c>
      <c r="D37" s="198"/>
      <c r="E37" s="189"/>
    </row>
    <row r="38" spans="1:9" s="21" customFormat="1" ht="16.5">
      <c r="A38" s="43"/>
      <c r="B38" s="75" t="s">
        <v>73</v>
      </c>
      <c r="C38" s="42">
        <f>10-(COUNTIF(C27:C36,"does not meet expectations - 0 points"))</f>
        <v>10</v>
      </c>
      <c r="D38" s="199"/>
      <c r="E38" s="190"/>
      <c r="F38" s="158"/>
      <c r="G38" s="158"/>
      <c r="H38" s="158"/>
      <c r="I38" s="158"/>
    </row>
    <row r="39" spans="1:9" hidden="1">
      <c r="A39" s="46"/>
      <c r="B39" s="93"/>
      <c r="C39" s="47"/>
      <c r="D39" s="36"/>
      <c r="E39" s="36"/>
      <c r="F39" s="36"/>
      <c r="G39" s="36"/>
      <c r="H39" s="36"/>
      <c r="I39" s="36"/>
    </row>
    <row r="40" spans="1:9" ht="15.75" hidden="1" customHeight="1">
      <c r="A40" s="46"/>
      <c r="B40" s="93"/>
      <c r="C40" s="47"/>
      <c r="D40" s="36"/>
      <c r="E40" s="36"/>
      <c r="F40" s="36"/>
      <c r="G40" s="36"/>
      <c r="H40" s="36"/>
      <c r="I40" s="36"/>
    </row>
    <row r="41" spans="1:9" ht="15.75" hidden="1" customHeight="1">
      <c r="A41" s="46"/>
      <c r="B41" s="93"/>
      <c r="C41" s="47"/>
      <c r="D41" s="36"/>
      <c r="E41" s="36"/>
      <c r="F41" s="36"/>
      <c r="G41" s="36"/>
      <c r="H41" s="36"/>
      <c r="I41" s="36"/>
    </row>
    <row r="42" spans="1:9" ht="15.75" hidden="1" customHeight="1">
      <c r="A42" s="46"/>
      <c r="B42" s="93"/>
      <c r="C42" s="47"/>
      <c r="D42" s="36"/>
      <c r="E42" s="36"/>
      <c r="F42" s="36"/>
      <c r="G42" s="36"/>
      <c r="H42" s="36"/>
      <c r="I42" s="36"/>
    </row>
    <row r="43" spans="1:9" ht="15.75" hidden="1" customHeight="1">
      <c r="A43" s="46"/>
      <c r="B43" s="93"/>
      <c r="C43" s="47"/>
      <c r="D43" s="36"/>
      <c r="E43" s="36"/>
      <c r="F43" s="36"/>
      <c r="G43" s="36"/>
      <c r="H43" s="36"/>
      <c r="I43" s="36"/>
    </row>
  </sheetData>
  <sheetProtection formatCells="0" formatColumns="0" formatRows="0" insertHyperlinks="0" selectLockedCells="1"/>
  <mergeCells count="15">
    <mergeCell ref="A1:C1"/>
    <mergeCell ref="A2:C2"/>
    <mergeCell ref="A6:C6"/>
    <mergeCell ref="A3:B3"/>
    <mergeCell ref="A4:B4"/>
    <mergeCell ref="A5:B5"/>
    <mergeCell ref="A7:C7"/>
    <mergeCell ref="A25:C25"/>
    <mergeCell ref="E27:E38"/>
    <mergeCell ref="E12:E24"/>
    <mergeCell ref="D22:D24"/>
    <mergeCell ref="D36:D38"/>
    <mergeCell ref="A8:C8"/>
    <mergeCell ref="A9:C9"/>
    <mergeCell ref="A10:C10"/>
  </mergeCells>
  <dataValidations count="1">
    <dataValidation type="list" allowBlank="1" showInputMessage="1" showErrorMessage="1" sqref="D12:D23 D27:D37" xr:uid="{B5DA6769-4F68-AD44-8FF9-F788647A0B15}">
      <formula1>"Meets Expectations - 1 point,Does Not Meet Expectations - 0 points"</formula1>
    </dataValidation>
  </dataValidations>
  <pageMargins left="0.25" right="0.25" top="0.75" bottom="0.75" header="0.3" footer="0.3"/>
  <pageSetup scale="4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EW406"/>
  <sheetViews>
    <sheetView showGridLines="0" zoomScale="80" zoomScaleNormal="80" workbookViewId="0">
      <selection activeCell="A4" sqref="A4"/>
    </sheetView>
  </sheetViews>
  <sheetFormatPr defaultColWidth="0" defaultRowHeight="15.75" customHeight="1" zeroHeight="1"/>
  <cols>
    <col min="1" max="1" width="14.5703125" style="10" customWidth="1"/>
    <col min="2" max="2" width="133.7109375" style="101" customWidth="1"/>
    <col min="3" max="3" width="22.7109375" style="28" customWidth="1"/>
    <col min="4" max="27" width="8.7109375" style="10" hidden="1" customWidth="1"/>
    <col min="28" max="28" width="8.7109375" style="10" hidden="1"/>
    <col min="29" max="16376" width="14.42578125" style="10" hidden="1"/>
    <col min="16377" max="16377" width="35" style="10" hidden="1" customWidth="1"/>
    <col min="16378" max="16382" width="32.28515625" style="10" hidden="1" customWidth="1"/>
    <col min="16383" max="16384" width="32.28515625" style="10" hidden="1"/>
  </cols>
  <sheetData>
    <row r="1" spans="1:24" s="17" customFormat="1" ht="51" customHeight="1">
      <c r="A1" s="209" t="s">
        <v>74</v>
      </c>
      <c r="B1" s="210"/>
      <c r="C1" s="211"/>
      <c r="D1" s="15"/>
    </row>
    <row r="2" spans="1:24" s="39" customFormat="1">
      <c r="A2" s="220" t="s">
        <v>8</v>
      </c>
      <c r="B2" s="213"/>
      <c r="C2" s="214"/>
    </row>
    <row r="3" spans="1:24" s="156" customFormat="1">
      <c r="A3" s="224" t="s">
        <v>9</v>
      </c>
      <c r="B3" s="219"/>
      <c r="C3" s="76"/>
    </row>
    <row r="4" spans="1:24" s="156" customFormat="1">
      <c r="A4" s="218" t="s">
        <v>10</v>
      </c>
      <c r="B4" s="219"/>
      <c r="C4" s="76"/>
    </row>
    <row r="5" spans="1:24" s="39" customFormat="1">
      <c r="A5" s="221" t="str">
        <f>'Design &amp; Usability'!A5</f>
        <v>Publication Year: 2022</v>
      </c>
      <c r="B5" s="222"/>
      <c r="C5" s="223"/>
    </row>
    <row r="6" spans="1:24" s="39" customFormat="1">
      <c r="A6" s="215" t="s">
        <v>12</v>
      </c>
      <c r="B6" s="216"/>
      <c r="C6" s="217"/>
    </row>
    <row r="7" spans="1:24" s="39" customFormat="1" ht="33.75" customHeight="1">
      <c r="A7" s="182" t="s">
        <v>13</v>
      </c>
      <c r="B7" s="183"/>
      <c r="C7" s="184"/>
    </row>
    <row r="8" spans="1:24" s="39" customFormat="1" ht="33" customHeight="1">
      <c r="A8" s="200" t="s">
        <v>14</v>
      </c>
      <c r="B8" s="201"/>
      <c r="C8" s="202"/>
    </row>
    <row r="9" spans="1:24" s="36" customFormat="1" ht="17.25" customHeight="1">
      <c r="A9" s="203" t="s">
        <v>75</v>
      </c>
      <c r="B9" s="204"/>
      <c r="C9" s="205"/>
    </row>
    <row r="10" spans="1:24" s="36" customFormat="1" ht="33.75" customHeight="1">
      <c r="A10" s="206" t="s">
        <v>18</v>
      </c>
      <c r="B10" s="207"/>
      <c r="C10" s="208"/>
    </row>
    <row r="11" spans="1:24" s="39" customFormat="1" ht="16.5">
      <c r="A11" s="24" t="s">
        <v>19</v>
      </c>
      <c r="B11" s="97" t="s">
        <v>76</v>
      </c>
      <c r="C11" s="77" t="s">
        <v>77</v>
      </c>
      <c r="D11" s="6" t="s">
        <v>22</v>
      </c>
      <c r="E11" s="50"/>
      <c r="F11" s="50"/>
      <c r="G11" s="50"/>
      <c r="H11" s="50"/>
      <c r="I11" s="50"/>
      <c r="J11" s="50"/>
      <c r="K11" s="50"/>
      <c r="L11" s="50"/>
      <c r="M11" s="50"/>
      <c r="N11" s="50"/>
      <c r="O11" s="50"/>
      <c r="P11" s="50"/>
      <c r="Q11" s="50"/>
      <c r="R11" s="50"/>
      <c r="S11" s="50"/>
      <c r="T11" s="50"/>
      <c r="U11" s="50"/>
      <c r="V11" s="50"/>
      <c r="W11" s="50"/>
      <c r="X11" s="50"/>
    </row>
    <row r="12" spans="1:24" s="39" customFormat="1" ht="32.25">
      <c r="A12" s="51" t="s">
        <v>78</v>
      </c>
      <c r="B12" s="72" t="s">
        <v>79</v>
      </c>
      <c r="C12" s="52" t="s">
        <v>25</v>
      </c>
    </row>
    <row r="13" spans="1:24" s="39" customFormat="1" ht="32.25">
      <c r="A13" s="51" t="s">
        <v>80</v>
      </c>
      <c r="B13" s="72" t="s">
        <v>81</v>
      </c>
      <c r="C13" s="52" t="s">
        <v>25</v>
      </c>
    </row>
    <row r="14" spans="1:24" s="39" customFormat="1" ht="33" customHeight="1">
      <c r="A14" s="51" t="s">
        <v>82</v>
      </c>
      <c r="B14" s="72" t="s">
        <v>83</v>
      </c>
      <c r="C14" s="52" t="s">
        <v>25</v>
      </c>
    </row>
    <row r="15" spans="1:24" s="39" customFormat="1" ht="32.25">
      <c r="A15" s="51" t="s">
        <v>84</v>
      </c>
      <c r="B15" s="72" t="s">
        <v>85</v>
      </c>
      <c r="C15" s="52" t="s">
        <v>25</v>
      </c>
    </row>
    <row r="16" spans="1:24" s="39" customFormat="1" ht="32.25">
      <c r="A16" s="51" t="s">
        <v>86</v>
      </c>
      <c r="B16" s="72" t="s">
        <v>87</v>
      </c>
      <c r="C16" s="52" t="s">
        <v>25</v>
      </c>
    </row>
    <row r="17" spans="1:3" s="39" customFormat="1" ht="32.25">
      <c r="A17" s="51" t="s">
        <v>88</v>
      </c>
      <c r="B17" s="72" t="s">
        <v>89</v>
      </c>
      <c r="C17" s="52" t="s">
        <v>25</v>
      </c>
    </row>
    <row r="18" spans="1:3" s="39" customFormat="1" ht="32.25">
      <c r="A18" s="51" t="s">
        <v>90</v>
      </c>
      <c r="B18" s="72" t="s">
        <v>91</v>
      </c>
      <c r="C18" s="52" t="s">
        <v>25</v>
      </c>
    </row>
    <row r="19" spans="1:3" s="39" customFormat="1" ht="35.25" customHeight="1">
      <c r="A19" s="51" t="s">
        <v>92</v>
      </c>
      <c r="B19" s="72" t="s">
        <v>93</v>
      </c>
      <c r="C19" s="52" t="s">
        <v>25</v>
      </c>
    </row>
    <row r="20" spans="1:3" s="39" customFormat="1" ht="32.25">
      <c r="A20" s="51" t="s">
        <v>94</v>
      </c>
      <c r="B20" s="72" t="s">
        <v>95</v>
      </c>
      <c r="C20" s="52" t="s">
        <v>96</v>
      </c>
    </row>
    <row r="21" spans="1:3" s="39" customFormat="1" ht="36.75" customHeight="1">
      <c r="A21" s="51" t="s">
        <v>97</v>
      </c>
      <c r="B21" s="72" t="s">
        <v>98</v>
      </c>
      <c r="C21" s="52" t="s">
        <v>25</v>
      </c>
    </row>
    <row r="22" spans="1:3" s="39" customFormat="1" ht="32.25">
      <c r="A22" s="51" t="s">
        <v>99</v>
      </c>
      <c r="B22" s="71" t="s">
        <v>100</v>
      </c>
      <c r="C22" s="52" t="s">
        <v>25</v>
      </c>
    </row>
    <row r="23" spans="1:3" s="39" customFormat="1" ht="32.25">
      <c r="A23" s="51" t="s">
        <v>101</v>
      </c>
      <c r="B23" s="71" t="s">
        <v>102</v>
      </c>
      <c r="C23" s="52" t="s">
        <v>25</v>
      </c>
    </row>
    <row r="24" spans="1:3" s="39" customFormat="1" ht="32.25">
      <c r="A24" s="51" t="s">
        <v>103</v>
      </c>
      <c r="B24" s="72" t="s">
        <v>104</v>
      </c>
      <c r="C24" s="52" t="s">
        <v>25</v>
      </c>
    </row>
    <row r="25" spans="1:3" s="39" customFormat="1" ht="32.25">
      <c r="A25" s="51" t="s">
        <v>105</v>
      </c>
      <c r="B25" s="72" t="s">
        <v>106</v>
      </c>
      <c r="C25" s="52" t="s">
        <v>25</v>
      </c>
    </row>
    <row r="26" spans="1:3" s="39" customFormat="1" ht="409.6">
      <c r="A26" s="51" t="s">
        <v>46</v>
      </c>
      <c r="B26" s="98" t="s">
        <v>107</v>
      </c>
      <c r="C26" s="52" t="s">
        <v>48</v>
      </c>
    </row>
    <row r="27" spans="1:3" s="39" customFormat="1" ht="18.95" customHeight="1">
      <c r="A27" s="51"/>
      <c r="B27" s="78" t="s">
        <v>108</v>
      </c>
      <c r="C27" s="61">
        <f>14-(COUNTIF(C12:C25,"does not meet expectations - 0 points"))</f>
        <v>13</v>
      </c>
    </row>
    <row r="28" spans="1:3" s="39" customFormat="1" hidden="1">
      <c r="A28" s="53"/>
      <c r="B28" s="99"/>
      <c r="C28" s="54"/>
    </row>
    <row r="29" spans="1:3" s="39" customFormat="1" hidden="1">
      <c r="A29" s="53"/>
      <c r="B29" s="99"/>
      <c r="C29" s="54"/>
    </row>
    <row r="30" spans="1:3" s="39" customFormat="1" hidden="1">
      <c r="A30" s="53"/>
      <c r="B30" s="100"/>
      <c r="C30" s="54"/>
    </row>
    <row r="31" spans="1:3" s="39" customFormat="1" hidden="1">
      <c r="A31" s="53"/>
      <c r="B31" s="100"/>
      <c r="C31" s="54"/>
    </row>
    <row r="32" spans="1:3" s="39" customFormat="1" hidden="1">
      <c r="A32" s="53"/>
      <c r="B32" s="100"/>
      <c r="C32" s="54"/>
    </row>
    <row r="33" spans="1:3" s="39" customFormat="1" hidden="1">
      <c r="A33" s="53"/>
      <c r="B33" s="100"/>
      <c r="C33" s="54"/>
    </row>
    <row r="34" spans="1:3" s="39" customFormat="1" hidden="1">
      <c r="A34" s="53"/>
      <c r="B34" s="100"/>
      <c r="C34" s="54"/>
    </row>
    <row r="35" spans="1:3" s="39" customFormat="1" hidden="1">
      <c r="A35" s="53"/>
      <c r="B35" s="100"/>
      <c r="C35" s="54"/>
    </row>
    <row r="36" spans="1:3" s="39" customFormat="1" hidden="1">
      <c r="B36" s="100"/>
      <c r="C36" s="54"/>
    </row>
    <row r="37" spans="1:3" s="39" customFormat="1" hidden="1">
      <c r="B37" s="100"/>
      <c r="C37" s="54"/>
    </row>
    <row r="38" spans="1:3" s="39" customFormat="1" hidden="1">
      <c r="B38" s="100"/>
      <c r="C38" s="54"/>
    </row>
    <row r="39" spans="1:3" s="39" customFormat="1" hidden="1">
      <c r="B39" s="100"/>
      <c r="C39" s="54"/>
    </row>
    <row r="40" spans="1:3" s="39" customFormat="1" hidden="1">
      <c r="B40" s="100"/>
      <c r="C40" s="54"/>
    </row>
    <row r="41" spans="1:3" s="39" customFormat="1" hidden="1">
      <c r="B41" s="100"/>
      <c r="C41" s="54"/>
    </row>
    <row r="42" spans="1:3" s="39" customFormat="1" hidden="1">
      <c r="B42" s="100"/>
      <c r="C42" s="54"/>
    </row>
    <row r="43" spans="1:3" s="39" customFormat="1" hidden="1">
      <c r="B43" s="100"/>
      <c r="C43" s="54"/>
    </row>
    <row r="44" spans="1:3" s="39" customFormat="1" hidden="1">
      <c r="B44" s="100"/>
      <c r="C44" s="54"/>
    </row>
    <row r="45" spans="1:3" s="39" customFormat="1" hidden="1">
      <c r="B45" s="100"/>
      <c r="C45" s="54"/>
    </row>
    <row r="46" spans="1:3" s="39" customFormat="1" hidden="1">
      <c r="B46" s="100"/>
      <c r="C46" s="54"/>
    </row>
    <row r="47" spans="1:3" s="39" customFormat="1" hidden="1">
      <c r="B47" s="100"/>
      <c r="C47" s="54"/>
    </row>
    <row r="48" spans="1:3" s="39" customFormat="1" hidden="1">
      <c r="B48" s="100"/>
      <c r="C48" s="54"/>
    </row>
    <row r="49" spans="2:3" s="39" customFormat="1" hidden="1">
      <c r="B49" s="100"/>
      <c r="C49" s="54"/>
    </row>
    <row r="50" spans="2:3" s="39" customFormat="1" hidden="1">
      <c r="B50" s="100"/>
      <c r="C50" s="54"/>
    </row>
    <row r="51" spans="2:3" s="39" customFormat="1" hidden="1">
      <c r="B51" s="100"/>
      <c r="C51" s="54"/>
    </row>
    <row r="52" spans="2:3" s="39" customFormat="1" hidden="1">
      <c r="B52" s="100"/>
      <c r="C52" s="54"/>
    </row>
    <row r="53" spans="2:3" s="39" customFormat="1" hidden="1">
      <c r="B53" s="100"/>
      <c r="C53" s="54"/>
    </row>
    <row r="54" spans="2:3" s="39" customFormat="1" hidden="1">
      <c r="B54" s="100"/>
      <c r="C54" s="54"/>
    </row>
    <row r="55" spans="2:3" s="39" customFormat="1" hidden="1">
      <c r="B55" s="100"/>
      <c r="C55" s="54"/>
    </row>
    <row r="56" spans="2:3" s="39" customFormat="1" hidden="1">
      <c r="B56" s="100"/>
      <c r="C56" s="54"/>
    </row>
    <row r="57" spans="2:3" s="39" customFormat="1" hidden="1">
      <c r="B57" s="100"/>
      <c r="C57" s="54"/>
    </row>
    <row r="58" spans="2:3" s="39" customFormat="1" hidden="1">
      <c r="B58" s="100"/>
      <c r="C58" s="54"/>
    </row>
    <row r="59" spans="2:3" s="39" customFormat="1" hidden="1">
      <c r="B59" s="100"/>
      <c r="C59" s="54"/>
    </row>
    <row r="60" spans="2:3" s="39" customFormat="1" hidden="1">
      <c r="B60" s="100"/>
      <c r="C60" s="54"/>
    </row>
    <row r="61" spans="2:3" s="39" customFormat="1" hidden="1">
      <c r="B61" s="100"/>
      <c r="C61" s="54"/>
    </row>
    <row r="62" spans="2:3" s="39" customFormat="1" hidden="1">
      <c r="B62" s="100"/>
      <c r="C62" s="54"/>
    </row>
    <row r="63" spans="2:3" s="39" customFormat="1" hidden="1">
      <c r="B63" s="100"/>
      <c r="C63" s="54"/>
    </row>
    <row r="64" spans="2:3" s="39" customFormat="1" hidden="1">
      <c r="B64" s="100"/>
      <c r="C64" s="54"/>
    </row>
    <row r="65" spans="2:3" s="39" customFormat="1" hidden="1">
      <c r="B65" s="100"/>
      <c r="C65" s="54"/>
    </row>
    <row r="66" spans="2:3" s="39" customFormat="1" hidden="1">
      <c r="B66" s="100"/>
      <c r="C66" s="54"/>
    </row>
    <row r="67" spans="2:3" s="39" customFormat="1" hidden="1">
      <c r="B67" s="100"/>
      <c r="C67" s="54"/>
    </row>
    <row r="68" spans="2:3" s="39" customFormat="1" hidden="1">
      <c r="B68" s="100"/>
      <c r="C68" s="54"/>
    </row>
    <row r="69" spans="2:3" s="39" customFormat="1" hidden="1">
      <c r="B69" s="100"/>
      <c r="C69" s="54"/>
    </row>
    <row r="70" spans="2:3" s="39" customFormat="1" hidden="1">
      <c r="B70" s="100"/>
      <c r="C70" s="54"/>
    </row>
    <row r="71" spans="2:3" s="39" customFormat="1" hidden="1">
      <c r="B71" s="100"/>
      <c r="C71" s="54"/>
    </row>
    <row r="72" spans="2:3" s="39" customFormat="1" hidden="1">
      <c r="B72" s="100"/>
      <c r="C72" s="54"/>
    </row>
    <row r="73" spans="2:3" s="39" customFormat="1" hidden="1">
      <c r="B73" s="100"/>
      <c r="C73" s="54"/>
    </row>
    <row r="74" spans="2:3" s="39" customFormat="1" hidden="1">
      <c r="B74" s="100"/>
      <c r="C74" s="54"/>
    </row>
    <row r="75" spans="2:3" s="39" customFormat="1" hidden="1">
      <c r="B75" s="100"/>
      <c r="C75" s="54"/>
    </row>
    <row r="76" spans="2:3" s="39" customFormat="1" hidden="1">
      <c r="B76" s="100"/>
      <c r="C76" s="54"/>
    </row>
    <row r="77" spans="2:3" s="39" customFormat="1" hidden="1">
      <c r="B77" s="100"/>
      <c r="C77" s="54"/>
    </row>
    <row r="78" spans="2:3" s="39" customFormat="1" hidden="1">
      <c r="B78" s="100"/>
      <c r="C78" s="54"/>
    </row>
    <row r="79" spans="2:3" s="39" customFormat="1" hidden="1">
      <c r="B79" s="100"/>
      <c r="C79" s="54"/>
    </row>
    <row r="80" spans="2:3" s="39" customFormat="1" hidden="1">
      <c r="B80" s="100"/>
      <c r="C80" s="54"/>
    </row>
    <row r="81" spans="2:3" s="39" customFormat="1" hidden="1">
      <c r="B81" s="100"/>
      <c r="C81" s="54"/>
    </row>
    <row r="82" spans="2:3" s="39" customFormat="1" hidden="1">
      <c r="B82" s="100"/>
      <c r="C82" s="54"/>
    </row>
    <row r="83" spans="2:3" s="39" customFormat="1" hidden="1">
      <c r="B83" s="100"/>
      <c r="C83" s="54"/>
    </row>
    <row r="84" spans="2:3" s="39" customFormat="1" hidden="1">
      <c r="B84" s="100"/>
      <c r="C84" s="54"/>
    </row>
    <row r="85" spans="2:3" s="39" customFormat="1" hidden="1">
      <c r="B85" s="100"/>
      <c r="C85" s="54"/>
    </row>
    <row r="86" spans="2:3" s="39" customFormat="1" hidden="1">
      <c r="B86" s="100"/>
      <c r="C86" s="54"/>
    </row>
    <row r="87" spans="2:3" s="39" customFormat="1" hidden="1">
      <c r="B87" s="100"/>
      <c r="C87" s="54"/>
    </row>
    <row r="88" spans="2:3" s="39" customFormat="1" hidden="1">
      <c r="B88" s="100"/>
      <c r="C88" s="54"/>
    </row>
    <row r="89" spans="2:3" s="39" customFormat="1" hidden="1">
      <c r="B89" s="100"/>
      <c r="C89" s="54"/>
    </row>
    <row r="90" spans="2:3" s="39" customFormat="1" hidden="1">
      <c r="B90" s="100"/>
      <c r="C90" s="54"/>
    </row>
    <row r="91" spans="2:3" s="39" customFormat="1" hidden="1">
      <c r="B91" s="100"/>
      <c r="C91" s="54"/>
    </row>
    <row r="92" spans="2:3" s="39" customFormat="1" hidden="1">
      <c r="B92" s="100"/>
      <c r="C92" s="54"/>
    </row>
    <row r="93" spans="2:3" s="39" customFormat="1" hidden="1">
      <c r="B93" s="100"/>
      <c r="C93" s="54"/>
    </row>
    <row r="94" spans="2:3" s="39" customFormat="1" hidden="1">
      <c r="B94" s="100"/>
      <c r="C94" s="54"/>
    </row>
    <row r="95" spans="2:3" s="39" customFormat="1" hidden="1">
      <c r="B95" s="100"/>
      <c r="C95" s="54"/>
    </row>
    <row r="96" spans="2:3" s="39" customFormat="1" hidden="1">
      <c r="B96" s="100"/>
      <c r="C96" s="54"/>
    </row>
    <row r="97" spans="2:3" s="39" customFormat="1" hidden="1">
      <c r="B97" s="100"/>
      <c r="C97" s="54"/>
    </row>
    <row r="98" spans="2:3" s="39" customFormat="1" hidden="1">
      <c r="B98" s="100"/>
      <c r="C98" s="54"/>
    </row>
    <row r="99" spans="2:3" s="39" customFormat="1" hidden="1">
      <c r="B99" s="100"/>
      <c r="C99" s="54"/>
    </row>
    <row r="100" spans="2:3" s="39" customFormat="1" hidden="1">
      <c r="B100" s="100"/>
      <c r="C100" s="54"/>
    </row>
    <row r="101" spans="2:3" s="39" customFormat="1" hidden="1">
      <c r="B101" s="100"/>
      <c r="C101" s="54"/>
    </row>
    <row r="102" spans="2:3" s="39" customFormat="1" hidden="1">
      <c r="B102" s="100"/>
      <c r="C102" s="54"/>
    </row>
    <row r="103" spans="2:3" s="39" customFormat="1" hidden="1">
      <c r="B103" s="100"/>
      <c r="C103" s="54"/>
    </row>
    <row r="104" spans="2:3" s="39" customFormat="1" hidden="1">
      <c r="B104" s="100"/>
      <c r="C104" s="54"/>
    </row>
    <row r="105" spans="2:3" s="39" customFormat="1" hidden="1">
      <c r="B105" s="100"/>
      <c r="C105" s="54"/>
    </row>
    <row r="106" spans="2:3" s="39" customFormat="1" hidden="1">
      <c r="B106" s="100"/>
      <c r="C106" s="54"/>
    </row>
    <row r="107" spans="2:3" s="39" customFormat="1" hidden="1">
      <c r="B107" s="100"/>
      <c r="C107" s="54"/>
    </row>
    <row r="108" spans="2:3" s="39" customFormat="1" hidden="1">
      <c r="B108" s="100"/>
      <c r="C108" s="54"/>
    </row>
    <row r="109" spans="2:3" s="39" customFormat="1" hidden="1">
      <c r="B109" s="100"/>
      <c r="C109" s="54"/>
    </row>
    <row r="110" spans="2:3" s="39" customFormat="1" hidden="1">
      <c r="B110" s="100"/>
      <c r="C110" s="54"/>
    </row>
    <row r="111" spans="2:3" s="39" customFormat="1" hidden="1">
      <c r="B111" s="100"/>
      <c r="C111" s="54"/>
    </row>
    <row r="112" spans="2:3" s="39" customFormat="1" hidden="1">
      <c r="B112" s="100"/>
      <c r="C112" s="54"/>
    </row>
    <row r="113" spans="2:3" s="39" customFormat="1" hidden="1">
      <c r="B113" s="100"/>
      <c r="C113" s="54"/>
    </row>
    <row r="114" spans="2:3" s="39" customFormat="1" hidden="1">
      <c r="B114" s="100"/>
      <c r="C114" s="54"/>
    </row>
    <row r="115" spans="2:3" s="39" customFormat="1" hidden="1">
      <c r="B115" s="100"/>
      <c r="C115" s="54"/>
    </row>
    <row r="116" spans="2:3" s="39" customFormat="1" hidden="1">
      <c r="B116" s="100"/>
      <c r="C116" s="54"/>
    </row>
    <row r="117" spans="2:3" s="39" customFormat="1" hidden="1">
      <c r="B117" s="100"/>
      <c r="C117" s="54"/>
    </row>
    <row r="118" spans="2:3" s="39" customFormat="1" hidden="1">
      <c r="B118" s="100"/>
      <c r="C118" s="54"/>
    </row>
    <row r="119" spans="2:3" s="39" customFormat="1" hidden="1">
      <c r="B119" s="100"/>
      <c r="C119" s="54"/>
    </row>
    <row r="120" spans="2:3" s="39" customFormat="1" hidden="1">
      <c r="B120" s="100"/>
      <c r="C120" s="54"/>
    </row>
    <row r="121" spans="2:3" s="39" customFormat="1" hidden="1">
      <c r="B121" s="100"/>
      <c r="C121" s="54"/>
    </row>
    <row r="122" spans="2:3" s="39" customFormat="1" hidden="1">
      <c r="B122" s="100"/>
      <c r="C122" s="54"/>
    </row>
    <row r="123" spans="2:3" s="39" customFormat="1" hidden="1">
      <c r="B123" s="100"/>
      <c r="C123" s="54"/>
    </row>
    <row r="124" spans="2:3" s="39" customFormat="1" hidden="1">
      <c r="B124" s="100"/>
      <c r="C124" s="54"/>
    </row>
    <row r="125" spans="2:3" s="39" customFormat="1" hidden="1">
      <c r="B125" s="100"/>
      <c r="C125" s="54"/>
    </row>
    <row r="126" spans="2:3" s="39" customFormat="1" hidden="1">
      <c r="B126" s="100"/>
      <c r="C126" s="54"/>
    </row>
    <row r="127" spans="2:3" s="39" customFormat="1" hidden="1">
      <c r="B127" s="100"/>
      <c r="C127" s="54"/>
    </row>
    <row r="128" spans="2:3" s="39" customFormat="1" hidden="1">
      <c r="B128" s="100"/>
      <c r="C128" s="54"/>
    </row>
    <row r="129" spans="2:3" s="39" customFormat="1" hidden="1">
      <c r="B129" s="100"/>
      <c r="C129" s="54"/>
    </row>
    <row r="130" spans="2:3" s="39" customFormat="1" hidden="1">
      <c r="B130" s="100"/>
      <c r="C130" s="54"/>
    </row>
    <row r="131" spans="2:3" s="39" customFormat="1" hidden="1">
      <c r="B131" s="100"/>
      <c r="C131" s="54"/>
    </row>
    <row r="132" spans="2:3" s="39" customFormat="1" hidden="1">
      <c r="B132" s="100"/>
      <c r="C132" s="54"/>
    </row>
    <row r="133" spans="2:3" s="39" customFormat="1" hidden="1">
      <c r="B133" s="100"/>
      <c r="C133" s="54"/>
    </row>
    <row r="134" spans="2:3" s="39" customFormat="1" hidden="1">
      <c r="B134" s="100"/>
      <c r="C134" s="54"/>
    </row>
    <row r="135" spans="2:3" s="39" customFormat="1" hidden="1">
      <c r="B135" s="100"/>
      <c r="C135" s="54"/>
    </row>
    <row r="136" spans="2:3" s="39" customFormat="1" hidden="1">
      <c r="B136" s="100"/>
      <c r="C136" s="54"/>
    </row>
    <row r="137" spans="2:3" s="39" customFormat="1" hidden="1">
      <c r="B137" s="100"/>
      <c r="C137" s="54"/>
    </row>
    <row r="138" spans="2:3" s="39" customFormat="1" hidden="1">
      <c r="B138" s="100"/>
      <c r="C138" s="54"/>
    </row>
    <row r="139" spans="2:3" s="39" customFormat="1" hidden="1">
      <c r="B139" s="100"/>
      <c r="C139" s="54"/>
    </row>
    <row r="140" spans="2:3" s="39" customFormat="1" hidden="1">
      <c r="B140" s="100"/>
      <c r="C140" s="54"/>
    </row>
    <row r="141" spans="2:3" s="39" customFormat="1" hidden="1">
      <c r="B141" s="100"/>
      <c r="C141" s="54"/>
    </row>
    <row r="142" spans="2:3" s="39" customFormat="1" hidden="1">
      <c r="B142" s="100"/>
      <c r="C142" s="54"/>
    </row>
    <row r="143" spans="2:3" s="39" customFormat="1" hidden="1">
      <c r="B143" s="100"/>
      <c r="C143" s="54"/>
    </row>
    <row r="144" spans="2:3" s="39" customFormat="1" hidden="1">
      <c r="B144" s="100"/>
      <c r="C144" s="54"/>
    </row>
    <row r="145" spans="2:3" s="39" customFormat="1" hidden="1">
      <c r="B145" s="100"/>
      <c r="C145" s="54"/>
    </row>
    <row r="146" spans="2:3" s="39" customFormat="1" hidden="1">
      <c r="B146" s="100"/>
      <c r="C146" s="54"/>
    </row>
    <row r="147" spans="2:3" s="39" customFormat="1" hidden="1">
      <c r="B147" s="100"/>
      <c r="C147" s="54"/>
    </row>
    <row r="148" spans="2:3" s="39" customFormat="1" hidden="1">
      <c r="B148" s="100"/>
      <c r="C148" s="54"/>
    </row>
    <row r="149" spans="2:3" s="39" customFormat="1" hidden="1">
      <c r="B149" s="100"/>
      <c r="C149" s="54"/>
    </row>
    <row r="150" spans="2:3" s="39" customFormat="1" hidden="1">
      <c r="B150" s="100"/>
      <c r="C150" s="54"/>
    </row>
    <row r="151" spans="2:3" s="39" customFormat="1" hidden="1">
      <c r="B151" s="100"/>
      <c r="C151" s="54"/>
    </row>
    <row r="152" spans="2:3" s="39" customFormat="1" hidden="1">
      <c r="B152" s="100"/>
      <c r="C152" s="54"/>
    </row>
    <row r="153" spans="2:3" s="39" customFormat="1" hidden="1">
      <c r="B153" s="100"/>
      <c r="C153" s="54"/>
    </row>
    <row r="154" spans="2:3" s="39" customFormat="1" hidden="1">
      <c r="B154" s="100"/>
      <c r="C154" s="54"/>
    </row>
    <row r="155" spans="2:3" s="39" customFormat="1" hidden="1">
      <c r="B155" s="100"/>
      <c r="C155" s="54"/>
    </row>
    <row r="156" spans="2:3" s="39" customFormat="1" hidden="1">
      <c r="B156" s="100"/>
      <c r="C156" s="54"/>
    </row>
    <row r="157" spans="2:3" s="39" customFormat="1" hidden="1">
      <c r="B157" s="100"/>
      <c r="C157" s="54"/>
    </row>
    <row r="158" spans="2:3" s="39" customFormat="1" hidden="1">
      <c r="B158" s="100"/>
      <c r="C158" s="54"/>
    </row>
    <row r="159" spans="2:3" s="39" customFormat="1" hidden="1">
      <c r="B159" s="100"/>
      <c r="C159" s="54"/>
    </row>
    <row r="160" spans="2:3" s="39" customFormat="1" hidden="1">
      <c r="B160" s="100"/>
      <c r="C160" s="54"/>
    </row>
    <row r="161" spans="2:3" s="39" customFormat="1" hidden="1">
      <c r="B161" s="100"/>
      <c r="C161" s="54"/>
    </row>
    <row r="162" spans="2:3" s="39" customFormat="1" hidden="1">
      <c r="B162" s="100"/>
      <c r="C162" s="54"/>
    </row>
    <row r="163" spans="2:3" s="39" customFormat="1" hidden="1">
      <c r="B163" s="100"/>
      <c r="C163" s="54"/>
    </row>
    <row r="164" spans="2:3" s="39" customFormat="1" hidden="1">
      <c r="B164" s="100"/>
      <c r="C164" s="54"/>
    </row>
    <row r="165" spans="2:3" s="39" customFormat="1" hidden="1">
      <c r="B165" s="100"/>
      <c r="C165" s="54"/>
    </row>
    <row r="166" spans="2:3" s="39" customFormat="1" hidden="1">
      <c r="B166" s="100"/>
      <c r="C166" s="54"/>
    </row>
    <row r="167" spans="2:3" s="39" customFormat="1" hidden="1">
      <c r="B167" s="100"/>
      <c r="C167" s="54"/>
    </row>
    <row r="168" spans="2:3" s="39" customFormat="1" hidden="1">
      <c r="B168" s="100"/>
      <c r="C168" s="54"/>
    </row>
    <row r="169" spans="2:3" s="39" customFormat="1" hidden="1">
      <c r="B169" s="100"/>
      <c r="C169" s="54"/>
    </row>
    <row r="170" spans="2:3" s="39" customFormat="1" hidden="1">
      <c r="B170" s="100"/>
      <c r="C170" s="54"/>
    </row>
    <row r="171" spans="2:3" s="39" customFormat="1" hidden="1">
      <c r="B171" s="100"/>
      <c r="C171" s="54"/>
    </row>
    <row r="172" spans="2:3" s="39" customFormat="1" hidden="1">
      <c r="B172" s="100"/>
      <c r="C172" s="54"/>
    </row>
    <row r="173" spans="2:3" s="39" customFormat="1" hidden="1">
      <c r="B173" s="100"/>
      <c r="C173" s="54"/>
    </row>
    <row r="174" spans="2:3" s="39" customFormat="1" hidden="1">
      <c r="B174" s="100"/>
      <c r="C174" s="54"/>
    </row>
    <row r="175" spans="2:3" s="39" customFormat="1" hidden="1">
      <c r="B175" s="100"/>
      <c r="C175" s="54"/>
    </row>
    <row r="176" spans="2:3" s="39" customFormat="1" hidden="1">
      <c r="B176" s="100"/>
      <c r="C176" s="54"/>
    </row>
    <row r="177" spans="2:3" s="39" customFormat="1" hidden="1">
      <c r="B177" s="100"/>
      <c r="C177" s="54"/>
    </row>
    <row r="178" spans="2:3" s="39" customFormat="1" hidden="1">
      <c r="B178" s="100"/>
      <c r="C178" s="54"/>
    </row>
    <row r="179" spans="2:3" s="39" customFormat="1" hidden="1">
      <c r="B179" s="100"/>
      <c r="C179" s="54"/>
    </row>
    <row r="180" spans="2:3" s="39" customFormat="1" hidden="1">
      <c r="B180" s="100"/>
      <c r="C180" s="54"/>
    </row>
    <row r="181" spans="2:3" s="39" customFormat="1" hidden="1">
      <c r="B181" s="100"/>
      <c r="C181" s="54"/>
    </row>
    <row r="182" spans="2:3" s="39" customFormat="1" hidden="1">
      <c r="B182" s="100"/>
      <c r="C182" s="54"/>
    </row>
    <row r="183" spans="2:3" s="39" customFormat="1" hidden="1">
      <c r="B183" s="100"/>
      <c r="C183" s="54"/>
    </row>
    <row r="184" spans="2:3" s="39" customFormat="1" hidden="1">
      <c r="B184" s="100"/>
      <c r="C184" s="54"/>
    </row>
    <row r="185" spans="2:3" s="39" customFormat="1" hidden="1">
      <c r="B185" s="100"/>
      <c r="C185" s="54"/>
    </row>
    <row r="186" spans="2:3" s="39" customFormat="1" hidden="1">
      <c r="B186" s="100"/>
      <c r="C186" s="54"/>
    </row>
    <row r="187" spans="2:3" s="39" customFormat="1" hidden="1">
      <c r="B187" s="100"/>
      <c r="C187" s="54"/>
    </row>
    <row r="188" spans="2:3" s="39" customFormat="1" hidden="1">
      <c r="B188" s="100"/>
      <c r="C188" s="54"/>
    </row>
    <row r="189" spans="2:3" s="39" customFormat="1" hidden="1">
      <c r="B189" s="100"/>
      <c r="C189" s="54"/>
    </row>
    <row r="190" spans="2:3" s="39" customFormat="1" hidden="1">
      <c r="B190" s="100"/>
      <c r="C190" s="54"/>
    </row>
    <row r="191" spans="2:3" s="39" customFormat="1" hidden="1">
      <c r="B191" s="100"/>
      <c r="C191" s="54"/>
    </row>
    <row r="192" spans="2:3" s="39" customFormat="1" hidden="1">
      <c r="B192" s="100"/>
      <c r="C192" s="54"/>
    </row>
    <row r="193" spans="2:3" s="39" customFormat="1" hidden="1">
      <c r="B193" s="100"/>
      <c r="C193" s="54"/>
    </row>
    <row r="194" spans="2:3" s="39" customFormat="1" hidden="1">
      <c r="B194" s="100"/>
      <c r="C194" s="54"/>
    </row>
    <row r="195" spans="2:3" s="39" customFormat="1" hidden="1">
      <c r="B195" s="100"/>
      <c r="C195" s="54"/>
    </row>
    <row r="196" spans="2:3" s="39" customFormat="1" hidden="1">
      <c r="B196" s="100"/>
      <c r="C196" s="54"/>
    </row>
    <row r="197" spans="2:3" s="39" customFormat="1" hidden="1">
      <c r="B197" s="100"/>
      <c r="C197" s="54"/>
    </row>
    <row r="198" spans="2:3" s="39" customFormat="1" hidden="1">
      <c r="B198" s="100"/>
      <c r="C198" s="54"/>
    </row>
    <row r="199" spans="2:3" s="39" customFormat="1" hidden="1">
      <c r="B199" s="100"/>
      <c r="C199" s="54"/>
    </row>
    <row r="200" spans="2:3" s="39" customFormat="1" hidden="1">
      <c r="B200" s="100"/>
      <c r="C200" s="54"/>
    </row>
    <row r="201" spans="2:3" s="39" customFormat="1" hidden="1">
      <c r="B201" s="100"/>
      <c r="C201" s="54"/>
    </row>
    <row r="202" spans="2:3" s="39" customFormat="1" hidden="1">
      <c r="B202" s="100"/>
      <c r="C202" s="54"/>
    </row>
    <row r="203" spans="2:3" s="39" customFormat="1" hidden="1">
      <c r="B203" s="100"/>
      <c r="C203" s="54"/>
    </row>
    <row r="204" spans="2:3" s="39" customFormat="1" hidden="1">
      <c r="B204" s="100"/>
      <c r="C204" s="54"/>
    </row>
    <row r="205" spans="2:3" s="39" customFormat="1" hidden="1">
      <c r="B205" s="100"/>
      <c r="C205" s="54"/>
    </row>
    <row r="206" spans="2:3" s="39" customFormat="1" hidden="1">
      <c r="B206" s="100"/>
      <c r="C206" s="54"/>
    </row>
    <row r="207" spans="2:3" s="39" customFormat="1" hidden="1">
      <c r="B207" s="100"/>
      <c r="C207" s="54"/>
    </row>
    <row r="208" spans="2:3" s="39" customFormat="1" hidden="1">
      <c r="B208" s="100"/>
      <c r="C208" s="54"/>
    </row>
    <row r="209" spans="2:3" s="39" customFormat="1" hidden="1">
      <c r="B209" s="100"/>
      <c r="C209" s="54"/>
    </row>
    <row r="210" spans="2:3" s="39" customFormat="1" hidden="1">
      <c r="B210" s="100"/>
      <c r="C210" s="54"/>
    </row>
    <row r="211" spans="2:3" s="39" customFormat="1" hidden="1">
      <c r="B211" s="100"/>
      <c r="C211" s="54"/>
    </row>
    <row r="212" spans="2:3" s="39" customFormat="1" hidden="1">
      <c r="B212" s="100"/>
      <c r="C212" s="54"/>
    </row>
    <row r="213" spans="2:3" s="39" customFormat="1" hidden="1">
      <c r="B213" s="100"/>
      <c r="C213" s="54"/>
    </row>
    <row r="214" spans="2:3" s="39" customFormat="1" hidden="1">
      <c r="B214" s="100"/>
      <c r="C214" s="54"/>
    </row>
    <row r="215" spans="2:3" s="39" customFormat="1" hidden="1">
      <c r="B215" s="100"/>
      <c r="C215" s="54"/>
    </row>
    <row r="216" spans="2:3" s="39" customFormat="1" hidden="1">
      <c r="B216" s="100"/>
      <c r="C216" s="54"/>
    </row>
    <row r="217" spans="2:3" s="39" customFormat="1" hidden="1">
      <c r="B217" s="100"/>
      <c r="C217" s="54"/>
    </row>
    <row r="218" spans="2:3" s="39" customFormat="1" hidden="1">
      <c r="B218" s="100"/>
      <c r="C218" s="54"/>
    </row>
    <row r="219" spans="2:3" s="39" customFormat="1" hidden="1">
      <c r="B219" s="100"/>
      <c r="C219" s="54"/>
    </row>
    <row r="220" spans="2:3" s="39" customFormat="1" hidden="1">
      <c r="B220" s="100"/>
      <c r="C220" s="54"/>
    </row>
    <row r="221" spans="2:3" s="39" customFormat="1" hidden="1">
      <c r="B221" s="100"/>
      <c r="C221" s="54"/>
    </row>
    <row r="222" spans="2:3" s="39" customFormat="1" hidden="1">
      <c r="B222" s="100"/>
      <c r="C222" s="54"/>
    </row>
    <row r="223" spans="2:3" s="39" customFormat="1" hidden="1">
      <c r="B223" s="100"/>
      <c r="C223" s="54"/>
    </row>
    <row r="224" spans="2:3" s="39" customFormat="1" hidden="1">
      <c r="B224" s="100"/>
      <c r="C224" s="54"/>
    </row>
    <row r="225" spans="2:3" s="39" customFormat="1" hidden="1">
      <c r="B225" s="100"/>
      <c r="C225" s="54"/>
    </row>
    <row r="226" spans="2:3" s="39" customFormat="1" hidden="1">
      <c r="B226" s="100"/>
      <c r="C226" s="54"/>
    </row>
    <row r="227" spans="2:3" s="39" customFormat="1" hidden="1">
      <c r="B227" s="100"/>
      <c r="C227" s="54"/>
    </row>
    <row r="228" spans="2:3" s="39" customFormat="1" hidden="1">
      <c r="B228" s="100"/>
      <c r="C228" s="54"/>
    </row>
    <row r="229" spans="2:3" s="39" customFormat="1" hidden="1">
      <c r="B229" s="100"/>
      <c r="C229" s="54"/>
    </row>
    <row r="230" spans="2:3" s="39" customFormat="1" hidden="1">
      <c r="B230" s="100"/>
      <c r="C230" s="54"/>
    </row>
    <row r="231" spans="2:3" s="39" customFormat="1" hidden="1">
      <c r="B231" s="100"/>
      <c r="C231" s="54"/>
    </row>
    <row r="232" spans="2:3" s="39" customFormat="1" hidden="1">
      <c r="B232" s="100"/>
      <c r="C232" s="54"/>
    </row>
    <row r="233" spans="2:3" s="39" customFormat="1" hidden="1">
      <c r="B233" s="100"/>
      <c r="C233" s="54"/>
    </row>
    <row r="234" spans="2:3" s="39" customFormat="1" hidden="1">
      <c r="B234" s="100"/>
      <c r="C234" s="54"/>
    </row>
    <row r="235" spans="2:3" s="39" customFormat="1" hidden="1">
      <c r="B235" s="100"/>
      <c r="C235" s="54"/>
    </row>
    <row r="236" spans="2:3" s="39" customFormat="1" hidden="1">
      <c r="B236" s="100"/>
      <c r="C236" s="54"/>
    </row>
    <row r="237" spans="2:3" s="39" customFormat="1" hidden="1">
      <c r="B237" s="100"/>
      <c r="C237" s="54"/>
    </row>
    <row r="238" spans="2:3" s="39" customFormat="1" hidden="1">
      <c r="B238" s="100"/>
      <c r="C238" s="54"/>
    </row>
    <row r="239" spans="2:3" s="39" customFormat="1" hidden="1">
      <c r="B239" s="100"/>
      <c r="C239" s="54"/>
    </row>
    <row r="240" spans="2:3" s="39" customFormat="1" hidden="1">
      <c r="B240" s="100"/>
      <c r="C240" s="54"/>
    </row>
    <row r="241" spans="2:3" s="39" customFormat="1" hidden="1">
      <c r="B241" s="100"/>
      <c r="C241" s="54"/>
    </row>
    <row r="242" spans="2:3" s="39" customFormat="1" hidden="1">
      <c r="B242" s="100"/>
      <c r="C242" s="54"/>
    </row>
    <row r="243" spans="2:3" s="39" customFormat="1" hidden="1">
      <c r="B243" s="100"/>
      <c r="C243" s="54"/>
    </row>
    <row r="244" spans="2:3" s="39" customFormat="1" hidden="1">
      <c r="B244" s="100"/>
      <c r="C244" s="54"/>
    </row>
    <row r="245" spans="2:3" s="39" customFormat="1" hidden="1">
      <c r="B245" s="100"/>
      <c r="C245" s="54"/>
    </row>
    <row r="246" spans="2:3" s="39" customFormat="1" hidden="1">
      <c r="B246" s="100"/>
      <c r="C246" s="54"/>
    </row>
    <row r="247" spans="2:3" s="39" customFormat="1" hidden="1">
      <c r="B247" s="100"/>
      <c r="C247" s="54"/>
    </row>
    <row r="248" spans="2:3" s="39" customFormat="1" hidden="1">
      <c r="B248" s="100"/>
      <c r="C248" s="54"/>
    </row>
    <row r="249" spans="2:3" s="39" customFormat="1" hidden="1">
      <c r="B249" s="100"/>
      <c r="C249" s="54"/>
    </row>
    <row r="250" spans="2:3" s="39" customFormat="1" hidden="1">
      <c r="B250" s="100"/>
      <c r="C250" s="54"/>
    </row>
    <row r="251" spans="2:3" s="39" customFormat="1" hidden="1">
      <c r="B251" s="100"/>
      <c r="C251" s="54"/>
    </row>
    <row r="252" spans="2:3" s="39" customFormat="1" hidden="1">
      <c r="B252" s="100"/>
      <c r="C252" s="54"/>
    </row>
    <row r="253" spans="2:3" s="39" customFormat="1" hidden="1">
      <c r="B253" s="100"/>
      <c r="C253" s="54"/>
    </row>
    <row r="254" spans="2:3" s="39" customFormat="1" hidden="1">
      <c r="B254" s="100"/>
      <c r="C254" s="54"/>
    </row>
    <row r="255" spans="2:3" s="39" customFormat="1" hidden="1">
      <c r="B255" s="100"/>
      <c r="C255" s="54"/>
    </row>
    <row r="256" spans="2:3" s="39" customFormat="1" hidden="1">
      <c r="B256" s="100"/>
      <c r="C256" s="54"/>
    </row>
    <row r="257" spans="2:3" s="39" customFormat="1" hidden="1">
      <c r="B257" s="100"/>
      <c r="C257" s="54"/>
    </row>
    <row r="258" spans="2:3" s="39" customFormat="1" hidden="1">
      <c r="B258" s="100"/>
      <c r="C258" s="54"/>
    </row>
    <row r="259" spans="2:3" s="39" customFormat="1" hidden="1">
      <c r="B259" s="100"/>
      <c r="C259" s="54"/>
    </row>
    <row r="260" spans="2:3" s="39" customFormat="1" hidden="1">
      <c r="B260" s="100"/>
      <c r="C260" s="54"/>
    </row>
    <row r="261" spans="2:3" s="39" customFormat="1" hidden="1">
      <c r="B261" s="100"/>
      <c r="C261" s="54"/>
    </row>
    <row r="262" spans="2:3" s="39" customFormat="1" hidden="1">
      <c r="B262" s="100"/>
      <c r="C262" s="54"/>
    </row>
    <row r="263" spans="2:3" s="39" customFormat="1" hidden="1">
      <c r="B263" s="100"/>
      <c r="C263" s="54"/>
    </row>
    <row r="264" spans="2:3" s="39" customFormat="1" hidden="1">
      <c r="B264" s="100"/>
      <c r="C264" s="54"/>
    </row>
    <row r="265" spans="2:3" s="39" customFormat="1" hidden="1">
      <c r="B265" s="100"/>
      <c r="C265" s="54"/>
    </row>
    <row r="266" spans="2:3" s="39" customFormat="1" hidden="1">
      <c r="B266" s="100"/>
      <c r="C266" s="54"/>
    </row>
    <row r="267" spans="2:3" s="39" customFormat="1" hidden="1">
      <c r="B267" s="100"/>
      <c r="C267" s="54"/>
    </row>
    <row r="268" spans="2:3" s="39" customFormat="1" hidden="1">
      <c r="B268" s="100"/>
      <c r="C268" s="54"/>
    </row>
    <row r="269" spans="2:3" s="39" customFormat="1" hidden="1">
      <c r="B269" s="100"/>
      <c r="C269" s="54"/>
    </row>
    <row r="270" spans="2:3" s="39" customFormat="1" hidden="1">
      <c r="B270" s="100"/>
      <c r="C270" s="54"/>
    </row>
    <row r="271" spans="2:3" s="39" customFormat="1" hidden="1">
      <c r="B271" s="100"/>
      <c r="C271" s="54"/>
    </row>
    <row r="272" spans="2:3" s="39" customFormat="1" hidden="1">
      <c r="B272" s="100"/>
      <c r="C272" s="54"/>
    </row>
    <row r="273" spans="2:3" s="39" customFormat="1" hidden="1">
      <c r="B273" s="100"/>
      <c r="C273" s="54"/>
    </row>
    <row r="274" spans="2:3" s="39" customFormat="1" hidden="1">
      <c r="B274" s="100"/>
      <c r="C274" s="54"/>
    </row>
    <row r="275" spans="2:3" s="39" customFormat="1" hidden="1">
      <c r="B275" s="100"/>
      <c r="C275" s="54"/>
    </row>
    <row r="276" spans="2:3" s="39" customFormat="1" hidden="1">
      <c r="B276" s="100"/>
      <c r="C276" s="54"/>
    </row>
    <row r="277" spans="2:3" s="39" customFormat="1" hidden="1">
      <c r="B277" s="100"/>
      <c r="C277" s="54"/>
    </row>
    <row r="278" spans="2:3" s="39" customFormat="1" hidden="1">
      <c r="B278" s="100"/>
      <c r="C278" s="54"/>
    </row>
    <row r="279" spans="2:3" s="39" customFormat="1" hidden="1">
      <c r="B279" s="100"/>
      <c r="C279" s="54"/>
    </row>
    <row r="280" spans="2:3" s="39" customFormat="1" hidden="1">
      <c r="B280" s="100"/>
      <c r="C280" s="54"/>
    </row>
    <row r="281" spans="2:3" s="39" customFormat="1" hidden="1">
      <c r="B281" s="100"/>
      <c r="C281" s="54"/>
    </row>
    <row r="282" spans="2:3" s="39" customFormat="1" hidden="1">
      <c r="B282" s="100"/>
      <c r="C282" s="54"/>
    </row>
    <row r="283" spans="2:3" s="39" customFormat="1" hidden="1">
      <c r="B283" s="100"/>
      <c r="C283" s="54"/>
    </row>
    <row r="284" spans="2:3" s="39" customFormat="1" hidden="1">
      <c r="B284" s="100"/>
      <c r="C284" s="54"/>
    </row>
    <row r="285" spans="2:3" s="39" customFormat="1" hidden="1">
      <c r="B285" s="100"/>
      <c r="C285" s="54"/>
    </row>
    <row r="286" spans="2:3" s="39" customFormat="1" hidden="1">
      <c r="B286" s="100"/>
      <c r="C286" s="54"/>
    </row>
    <row r="287" spans="2:3" s="39" customFormat="1" hidden="1">
      <c r="B287" s="100"/>
      <c r="C287" s="54"/>
    </row>
    <row r="288" spans="2:3" s="39" customFormat="1" hidden="1">
      <c r="B288" s="100"/>
      <c r="C288" s="54"/>
    </row>
    <row r="289" spans="2:3" s="39" customFormat="1" hidden="1">
      <c r="B289" s="100"/>
      <c r="C289" s="54"/>
    </row>
    <row r="290" spans="2:3" s="39" customFormat="1" hidden="1">
      <c r="B290" s="100"/>
      <c r="C290" s="54"/>
    </row>
    <row r="291" spans="2:3" s="39" customFormat="1" hidden="1">
      <c r="B291" s="100"/>
      <c r="C291" s="54"/>
    </row>
    <row r="292" spans="2:3" s="39" customFormat="1" hidden="1">
      <c r="B292" s="100"/>
      <c r="C292" s="54"/>
    </row>
    <row r="293" spans="2:3" s="39" customFormat="1" hidden="1">
      <c r="B293" s="100"/>
      <c r="C293" s="54"/>
    </row>
    <row r="294" spans="2:3" s="39" customFormat="1" hidden="1">
      <c r="B294" s="100"/>
      <c r="C294" s="54"/>
    </row>
    <row r="295" spans="2:3" s="39" customFormat="1" hidden="1">
      <c r="B295" s="100"/>
      <c r="C295" s="54"/>
    </row>
    <row r="296" spans="2:3" s="39" customFormat="1" hidden="1">
      <c r="B296" s="100"/>
      <c r="C296" s="54"/>
    </row>
    <row r="297" spans="2:3" s="39" customFormat="1" hidden="1">
      <c r="B297" s="100"/>
      <c r="C297" s="54"/>
    </row>
    <row r="298" spans="2:3" s="39" customFormat="1" hidden="1">
      <c r="B298" s="100"/>
      <c r="C298" s="54"/>
    </row>
    <row r="299" spans="2:3" s="39" customFormat="1" hidden="1">
      <c r="B299" s="100"/>
      <c r="C299" s="54"/>
    </row>
    <row r="300" spans="2:3" s="39" customFormat="1" hidden="1">
      <c r="B300" s="100"/>
      <c r="C300" s="54"/>
    </row>
    <row r="301" spans="2:3" s="39" customFormat="1" hidden="1">
      <c r="B301" s="100"/>
      <c r="C301" s="54"/>
    </row>
    <row r="302" spans="2:3" s="39" customFormat="1" hidden="1">
      <c r="B302" s="100"/>
      <c r="C302" s="54"/>
    </row>
    <row r="303" spans="2:3" s="39" customFormat="1" hidden="1">
      <c r="B303" s="100"/>
      <c r="C303" s="54"/>
    </row>
    <row r="304" spans="2:3" s="39" customFormat="1" hidden="1">
      <c r="B304" s="100"/>
      <c r="C304" s="54"/>
    </row>
    <row r="305" spans="2:3" s="39" customFormat="1" hidden="1">
      <c r="B305" s="100"/>
      <c r="C305" s="54"/>
    </row>
    <row r="306" spans="2:3" s="39" customFormat="1" hidden="1">
      <c r="B306" s="100"/>
      <c r="C306" s="54"/>
    </row>
    <row r="307" spans="2:3" s="39" customFormat="1" hidden="1">
      <c r="B307" s="100"/>
      <c r="C307" s="54"/>
    </row>
    <row r="308" spans="2:3" s="39" customFormat="1" hidden="1">
      <c r="B308" s="100"/>
      <c r="C308" s="54"/>
    </row>
    <row r="309" spans="2:3" s="39" customFormat="1" hidden="1">
      <c r="B309" s="100"/>
      <c r="C309" s="54"/>
    </row>
    <row r="310" spans="2:3" s="39" customFormat="1" hidden="1">
      <c r="B310" s="100"/>
      <c r="C310" s="54"/>
    </row>
    <row r="311" spans="2:3" s="39" customFormat="1" hidden="1">
      <c r="B311" s="100"/>
      <c r="C311" s="54"/>
    </row>
    <row r="312" spans="2:3" s="39" customFormat="1" hidden="1">
      <c r="B312" s="100"/>
      <c r="C312" s="54"/>
    </row>
    <row r="313" spans="2:3" s="39" customFormat="1" hidden="1">
      <c r="B313" s="100"/>
      <c r="C313" s="54"/>
    </row>
    <row r="314" spans="2:3" s="39" customFormat="1" hidden="1">
      <c r="B314" s="100"/>
      <c r="C314" s="54"/>
    </row>
    <row r="315" spans="2:3" s="39" customFormat="1" hidden="1">
      <c r="B315" s="100"/>
      <c r="C315" s="54"/>
    </row>
    <row r="316" spans="2:3" s="39" customFormat="1" hidden="1">
      <c r="B316" s="100"/>
      <c r="C316" s="54"/>
    </row>
    <row r="317" spans="2:3" s="39" customFormat="1" hidden="1">
      <c r="B317" s="100"/>
      <c r="C317" s="54"/>
    </row>
    <row r="318" spans="2:3" s="39" customFormat="1" hidden="1">
      <c r="B318" s="100"/>
      <c r="C318" s="54"/>
    </row>
    <row r="319" spans="2:3" s="39" customFormat="1" hidden="1">
      <c r="B319" s="100"/>
      <c r="C319" s="54"/>
    </row>
    <row r="320" spans="2:3" s="39" customFormat="1" hidden="1">
      <c r="B320" s="100"/>
      <c r="C320" s="54"/>
    </row>
    <row r="321" spans="2:3" s="39" customFormat="1" hidden="1">
      <c r="B321" s="100"/>
      <c r="C321" s="54"/>
    </row>
    <row r="322" spans="2:3" s="39" customFormat="1" hidden="1">
      <c r="B322" s="100"/>
      <c r="C322" s="54"/>
    </row>
    <row r="323" spans="2:3" s="39" customFormat="1" hidden="1">
      <c r="B323" s="100"/>
      <c r="C323" s="54"/>
    </row>
    <row r="324" spans="2:3" s="39" customFormat="1" hidden="1">
      <c r="B324" s="100"/>
      <c r="C324" s="54"/>
    </row>
    <row r="325" spans="2:3" s="39" customFormat="1" hidden="1">
      <c r="B325" s="100"/>
      <c r="C325" s="54"/>
    </row>
    <row r="326" spans="2:3" s="39" customFormat="1" hidden="1">
      <c r="B326" s="100"/>
      <c r="C326" s="54"/>
    </row>
    <row r="327" spans="2:3" s="39" customFormat="1" hidden="1">
      <c r="B327" s="100"/>
      <c r="C327" s="54"/>
    </row>
    <row r="328" spans="2:3" s="39" customFormat="1" hidden="1">
      <c r="B328" s="100"/>
      <c r="C328" s="54"/>
    </row>
    <row r="329" spans="2:3" s="39" customFormat="1" hidden="1">
      <c r="B329" s="100"/>
      <c r="C329" s="54"/>
    </row>
    <row r="330" spans="2:3" s="39" customFormat="1" hidden="1">
      <c r="B330" s="100"/>
      <c r="C330" s="54"/>
    </row>
    <row r="331" spans="2:3" s="39" customFormat="1" hidden="1">
      <c r="B331" s="100"/>
      <c r="C331" s="54"/>
    </row>
    <row r="332" spans="2:3" s="39" customFormat="1" hidden="1">
      <c r="B332" s="100"/>
      <c r="C332" s="54"/>
    </row>
    <row r="333" spans="2:3" s="39" customFormat="1" hidden="1">
      <c r="B333" s="100"/>
      <c r="C333" s="54"/>
    </row>
    <row r="334" spans="2:3" s="39" customFormat="1" hidden="1">
      <c r="B334" s="100"/>
      <c r="C334" s="54"/>
    </row>
    <row r="335" spans="2:3" s="39" customFormat="1" hidden="1">
      <c r="B335" s="100"/>
      <c r="C335" s="54"/>
    </row>
    <row r="336" spans="2:3" s="39" customFormat="1" hidden="1">
      <c r="B336" s="100"/>
      <c r="C336" s="54"/>
    </row>
    <row r="337" spans="2:3" s="39" customFormat="1" hidden="1">
      <c r="B337" s="100"/>
      <c r="C337" s="54"/>
    </row>
    <row r="338" spans="2:3" s="39" customFormat="1" hidden="1">
      <c r="B338" s="100"/>
      <c r="C338" s="54"/>
    </row>
    <row r="339" spans="2:3" s="39" customFormat="1" hidden="1">
      <c r="B339" s="100"/>
      <c r="C339" s="54"/>
    </row>
    <row r="340" spans="2:3" s="39" customFormat="1" hidden="1">
      <c r="B340" s="100"/>
      <c r="C340" s="54"/>
    </row>
    <row r="341" spans="2:3" s="39" customFormat="1" hidden="1">
      <c r="B341" s="100"/>
      <c r="C341" s="54"/>
    </row>
    <row r="342" spans="2:3" s="39" customFormat="1" hidden="1">
      <c r="B342" s="100"/>
      <c r="C342" s="54"/>
    </row>
    <row r="343" spans="2:3" s="39" customFormat="1" hidden="1">
      <c r="B343" s="100"/>
      <c r="C343" s="54"/>
    </row>
    <row r="344" spans="2:3" s="39" customFormat="1" hidden="1">
      <c r="B344" s="100"/>
      <c r="C344" s="54"/>
    </row>
    <row r="345" spans="2:3" s="39" customFormat="1" hidden="1">
      <c r="B345" s="100"/>
      <c r="C345" s="54"/>
    </row>
    <row r="346" spans="2:3" s="39" customFormat="1" hidden="1">
      <c r="B346" s="100"/>
      <c r="C346" s="54"/>
    </row>
    <row r="347" spans="2:3" s="39" customFormat="1" hidden="1">
      <c r="B347" s="100"/>
      <c r="C347" s="54"/>
    </row>
    <row r="348" spans="2:3" s="39" customFormat="1" hidden="1">
      <c r="B348" s="100"/>
      <c r="C348" s="54"/>
    </row>
    <row r="349" spans="2:3" s="39" customFormat="1" hidden="1">
      <c r="B349" s="100"/>
      <c r="C349" s="54"/>
    </row>
    <row r="350" spans="2:3" s="39" customFormat="1" hidden="1">
      <c r="B350" s="100"/>
      <c r="C350" s="54"/>
    </row>
    <row r="351" spans="2:3" s="39" customFormat="1" hidden="1">
      <c r="B351" s="100"/>
      <c r="C351" s="54"/>
    </row>
    <row r="352" spans="2:3" s="39" customFormat="1" hidden="1">
      <c r="B352" s="100"/>
      <c r="C352" s="54"/>
    </row>
    <row r="353" spans="2:3" s="39" customFormat="1" hidden="1">
      <c r="B353" s="100"/>
      <c r="C353" s="54"/>
    </row>
    <row r="354" spans="2:3" s="39" customFormat="1" hidden="1">
      <c r="B354" s="100"/>
      <c r="C354" s="54"/>
    </row>
    <row r="355" spans="2:3" s="39" customFormat="1" hidden="1">
      <c r="B355" s="100"/>
      <c r="C355" s="54"/>
    </row>
    <row r="356" spans="2:3" s="39" customFormat="1" hidden="1">
      <c r="B356" s="100"/>
      <c r="C356" s="54"/>
    </row>
    <row r="357" spans="2:3" s="39" customFormat="1" hidden="1">
      <c r="B357" s="100"/>
      <c r="C357" s="54"/>
    </row>
    <row r="358" spans="2:3" s="39" customFormat="1" hidden="1">
      <c r="B358" s="100"/>
      <c r="C358" s="54"/>
    </row>
    <row r="359" spans="2:3" s="39" customFormat="1" hidden="1">
      <c r="B359" s="100"/>
      <c r="C359" s="54"/>
    </row>
    <row r="360" spans="2:3" s="39" customFormat="1" hidden="1">
      <c r="B360" s="100"/>
      <c r="C360" s="54"/>
    </row>
    <row r="361" spans="2:3" s="39" customFormat="1" hidden="1">
      <c r="B361" s="100"/>
      <c r="C361" s="54"/>
    </row>
    <row r="362" spans="2:3" s="39" customFormat="1" hidden="1">
      <c r="B362" s="100"/>
      <c r="C362" s="54"/>
    </row>
    <row r="363" spans="2:3" s="39" customFormat="1" hidden="1">
      <c r="B363" s="100"/>
      <c r="C363" s="54"/>
    </row>
    <row r="364" spans="2:3" s="39" customFormat="1" hidden="1">
      <c r="B364" s="100"/>
      <c r="C364" s="54"/>
    </row>
    <row r="365" spans="2:3" s="39" customFormat="1" hidden="1">
      <c r="B365" s="100"/>
      <c r="C365" s="54"/>
    </row>
    <row r="366" spans="2:3" s="39" customFormat="1" hidden="1">
      <c r="B366" s="100"/>
      <c r="C366" s="54"/>
    </row>
    <row r="367" spans="2:3" s="39" customFormat="1" hidden="1">
      <c r="B367" s="100"/>
      <c r="C367" s="54"/>
    </row>
    <row r="368" spans="2:3" s="39" customFormat="1" hidden="1">
      <c r="B368" s="100"/>
      <c r="C368" s="54"/>
    </row>
    <row r="369" spans="2:3" s="39" customFormat="1" hidden="1">
      <c r="B369" s="100"/>
      <c r="C369" s="54"/>
    </row>
    <row r="370" spans="2:3" s="39" customFormat="1" hidden="1">
      <c r="B370" s="100"/>
      <c r="C370" s="54"/>
    </row>
    <row r="371" spans="2:3" s="39" customFormat="1" hidden="1">
      <c r="B371" s="100"/>
      <c r="C371" s="54"/>
    </row>
    <row r="372" spans="2:3" s="39" customFormat="1" hidden="1">
      <c r="B372" s="100"/>
      <c r="C372" s="54"/>
    </row>
    <row r="373" spans="2:3" s="39" customFormat="1" hidden="1">
      <c r="B373" s="100"/>
      <c r="C373" s="54"/>
    </row>
    <row r="374" spans="2:3" s="39" customFormat="1" hidden="1">
      <c r="B374" s="100"/>
      <c r="C374" s="54"/>
    </row>
    <row r="375" spans="2:3" s="39" customFormat="1" hidden="1">
      <c r="B375" s="100"/>
      <c r="C375" s="54"/>
    </row>
    <row r="376" spans="2:3" s="39" customFormat="1" hidden="1">
      <c r="B376" s="100"/>
      <c r="C376" s="54"/>
    </row>
    <row r="377" spans="2:3" s="39" customFormat="1" hidden="1">
      <c r="B377" s="100"/>
      <c r="C377" s="54"/>
    </row>
    <row r="378" spans="2:3" s="39" customFormat="1" hidden="1">
      <c r="B378" s="100"/>
      <c r="C378" s="54"/>
    </row>
    <row r="379" spans="2:3" s="39" customFormat="1" hidden="1">
      <c r="B379" s="100"/>
      <c r="C379" s="54"/>
    </row>
    <row r="380" spans="2:3" s="39" customFormat="1" hidden="1">
      <c r="B380" s="100"/>
      <c r="C380" s="54"/>
    </row>
    <row r="381" spans="2:3" s="39" customFormat="1" hidden="1">
      <c r="B381" s="100"/>
      <c r="C381" s="54"/>
    </row>
    <row r="382" spans="2:3" s="39" customFormat="1" hidden="1">
      <c r="B382" s="100"/>
      <c r="C382" s="54"/>
    </row>
    <row r="383" spans="2:3" s="39" customFormat="1" hidden="1">
      <c r="B383" s="100"/>
      <c r="C383" s="54"/>
    </row>
    <row r="384" spans="2:3" s="39" customFormat="1" hidden="1">
      <c r="B384" s="100"/>
      <c r="C384" s="54"/>
    </row>
    <row r="385" spans="2:3" s="39" customFormat="1" hidden="1">
      <c r="B385" s="100"/>
      <c r="C385" s="54"/>
    </row>
    <row r="386" spans="2:3" s="39" customFormat="1" hidden="1">
      <c r="B386" s="100"/>
      <c r="C386" s="54"/>
    </row>
    <row r="387" spans="2:3" s="39" customFormat="1" hidden="1">
      <c r="B387" s="100"/>
      <c r="C387" s="54"/>
    </row>
    <row r="388" spans="2:3" s="39" customFormat="1" hidden="1">
      <c r="B388" s="100"/>
      <c r="C388" s="54"/>
    </row>
    <row r="389" spans="2:3" s="39" customFormat="1" hidden="1">
      <c r="B389" s="100"/>
      <c r="C389" s="54"/>
    </row>
    <row r="390" spans="2:3" s="39" customFormat="1" hidden="1">
      <c r="B390" s="100"/>
      <c r="C390" s="54"/>
    </row>
    <row r="391" spans="2:3" s="39" customFormat="1" hidden="1">
      <c r="B391" s="100"/>
      <c r="C391" s="54"/>
    </row>
    <row r="392" spans="2:3" s="39" customFormat="1" hidden="1">
      <c r="B392" s="100"/>
      <c r="C392" s="54"/>
    </row>
    <row r="393" spans="2:3" s="39" customFormat="1" hidden="1">
      <c r="B393" s="100"/>
      <c r="C393" s="54"/>
    </row>
    <row r="394" spans="2:3" s="39" customFormat="1" hidden="1">
      <c r="B394" s="100"/>
      <c r="C394" s="54"/>
    </row>
    <row r="395" spans="2:3" s="39" customFormat="1" hidden="1">
      <c r="B395" s="100"/>
      <c r="C395" s="54"/>
    </row>
    <row r="396" spans="2:3" s="39" customFormat="1" hidden="1">
      <c r="B396" s="100"/>
      <c r="C396" s="54"/>
    </row>
    <row r="397" spans="2:3" s="39" customFormat="1" hidden="1">
      <c r="B397" s="100"/>
      <c r="C397" s="54"/>
    </row>
    <row r="398" spans="2:3" s="39" customFormat="1" hidden="1">
      <c r="B398" s="100"/>
      <c r="C398" s="54"/>
    </row>
    <row r="399" spans="2:3" s="39" customFormat="1" hidden="1">
      <c r="B399" s="100"/>
      <c r="C399" s="54"/>
    </row>
    <row r="400" spans="2:3" s="39" customFormat="1" hidden="1">
      <c r="B400" s="100"/>
      <c r="C400" s="54"/>
    </row>
    <row r="401" spans="2:3" s="39" customFormat="1" hidden="1">
      <c r="B401" s="100"/>
      <c r="C401" s="54"/>
    </row>
    <row r="402" spans="2:3" s="39" customFormat="1" hidden="1">
      <c r="B402" s="100"/>
      <c r="C402" s="54"/>
    </row>
    <row r="403" spans="2:3" s="39" customFormat="1" hidden="1">
      <c r="B403" s="100"/>
      <c r="C403" s="54"/>
    </row>
    <row r="404" spans="2:3" s="39" customFormat="1" hidden="1">
      <c r="B404" s="100"/>
      <c r="C404" s="54"/>
    </row>
    <row r="405" spans="2:3" s="39" customFormat="1" hidden="1">
      <c r="B405" s="100"/>
      <c r="C405" s="54"/>
    </row>
    <row r="406" spans="2:3" s="39" customFormat="1" ht="15.75" hidden="1" customHeight="1">
      <c r="B406" s="100"/>
      <c r="C406" s="54"/>
    </row>
  </sheetData>
  <sheetProtection formatCells="0" formatColumns="0" formatRows="0" insertHyperlinks="0" selectLockedCells="1"/>
  <mergeCells count="10">
    <mergeCell ref="A8:C8"/>
    <mergeCell ref="A9:C9"/>
    <mergeCell ref="A10:C10"/>
    <mergeCell ref="A6:C6"/>
    <mergeCell ref="A7:C7"/>
    <mergeCell ref="A1:C1"/>
    <mergeCell ref="A2:C2"/>
    <mergeCell ref="A5:C5"/>
    <mergeCell ref="A3:B3"/>
    <mergeCell ref="A4:B4"/>
  </mergeCells>
  <pageMargins left="0.7" right="0.7" top="0.75" bottom="0.75" header="0" footer="0"/>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C90F-368C-7C46-995F-08691EA00CB0}">
  <sheetPr>
    <pageSetUpPr fitToPage="1"/>
  </sheetPr>
  <dimension ref="A1:AN380"/>
  <sheetViews>
    <sheetView showGridLines="0" zoomScale="82" zoomScaleNormal="82" workbookViewId="0">
      <selection activeCell="A37" sqref="A37"/>
    </sheetView>
  </sheetViews>
  <sheetFormatPr defaultColWidth="0" defaultRowHeight="15.75" customHeight="1" zeroHeight="1"/>
  <cols>
    <col min="1" max="1" width="13.5703125" style="10" customWidth="1"/>
    <col min="2" max="2" width="132.7109375" style="101" customWidth="1"/>
    <col min="3" max="3" width="22.7109375" style="120" customWidth="1"/>
    <col min="4" max="40" width="8.7109375" style="10" hidden="1" customWidth="1"/>
    <col min="41" max="16384" width="14.42578125" style="10" hidden="1"/>
  </cols>
  <sheetData>
    <row r="1" spans="1:40" s="17" customFormat="1" ht="58.5" customHeight="1">
      <c r="A1" s="225" t="s">
        <v>109</v>
      </c>
      <c r="B1" s="226"/>
      <c r="C1" s="227"/>
    </row>
    <row r="2" spans="1:40">
      <c r="A2" s="228" t="s">
        <v>8</v>
      </c>
      <c r="B2" s="229"/>
      <c r="C2" s="230"/>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row>
    <row r="3" spans="1:40">
      <c r="A3" s="221" t="str">
        <f>'Design &amp; Usability'!A3</f>
        <v>Name of Provider: Lexia Voyager Sopris Inc.</v>
      </c>
      <c r="B3" s="222"/>
      <c r="C3" s="223"/>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row>
    <row r="4" spans="1:40">
      <c r="A4" s="221" t="str">
        <f>'Design &amp; Usability'!A4</f>
        <v>Product Title and Edition: Voyager Passport 3rd Edition</v>
      </c>
      <c r="B4" s="222"/>
      <c r="C4" s="223"/>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c r="A5" s="221" t="str">
        <f>'Design &amp; Usability'!A5</f>
        <v>Publication Year: 2022</v>
      </c>
      <c r="B5" s="222"/>
      <c r="C5" s="223"/>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c r="A6" s="215" t="s">
        <v>12</v>
      </c>
      <c r="B6" s="216"/>
      <c r="C6" s="21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33" customHeight="1">
      <c r="A7" s="182" t="s">
        <v>13</v>
      </c>
      <c r="B7" s="183"/>
      <c r="C7" s="184"/>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0" ht="32.25" customHeight="1">
      <c r="A8" s="200" t="s">
        <v>14</v>
      </c>
      <c r="B8" s="231"/>
      <c r="C8" s="23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0">
      <c r="A9" s="182" t="s">
        <v>110</v>
      </c>
      <c r="B9" s="233"/>
      <c r="C9" s="234"/>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row>
    <row r="10" spans="1:40" ht="31.5" customHeight="1">
      <c r="A10" s="200" t="s">
        <v>111</v>
      </c>
      <c r="B10" s="201"/>
      <c r="C10" s="202"/>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row>
    <row r="11" spans="1:40" s="125" customFormat="1" ht="16.5">
      <c r="A11" s="121" t="s">
        <v>19</v>
      </c>
      <c r="B11" s="122" t="s">
        <v>112</v>
      </c>
      <c r="C11" s="123" t="s">
        <v>113</v>
      </c>
      <c r="D11" s="124"/>
      <c r="E11" s="124"/>
      <c r="F11" s="124"/>
      <c r="G11" s="124"/>
      <c r="H11" s="124"/>
      <c r="I11" s="124"/>
      <c r="J11" s="124"/>
      <c r="K11" s="124"/>
      <c r="L11" s="124"/>
      <c r="M11" s="124"/>
      <c r="N11" s="124"/>
      <c r="O11" s="124"/>
      <c r="P11" s="124"/>
      <c r="Q11" s="124"/>
      <c r="R11" s="124"/>
      <c r="S11" s="124"/>
      <c r="T11" s="124"/>
      <c r="U11" s="124"/>
      <c r="V11" s="124"/>
      <c r="W11" s="124"/>
      <c r="X11" s="124"/>
      <c r="Y11" s="159"/>
      <c r="Z11" s="159"/>
      <c r="AA11" s="159"/>
      <c r="AB11" s="159"/>
      <c r="AC11" s="159"/>
      <c r="AD11" s="159"/>
      <c r="AE11" s="159"/>
      <c r="AF11" s="159"/>
      <c r="AG11" s="159"/>
      <c r="AH11" s="159"/>
      <c r="AI11" s="159"/>
      <c r="AJ11" s="159"/>
      <c r="AK11" s="159"/>
      <c r="AL11" s="159"/>
      <c r="AM11" s="159"/>
      <c r="AN11" s="159"/>
    </row>
    <row r="12" spans="1:40" ht="32.25">
      <c r="A12" s="51" t="s">
        <v>114</v>
      </c>
      <c r="B12" s="72" t="s">
        <v>115</v>
      </c>
      <c r="C12" s="61" t="s">
        <v>25</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row>
    <row r="13" spans="1:40" ht="32.25">
      <c r="A13" s="51" t="s">
        <v>116</v>
      </c>
      <c r="B13" s="72" t="s">
        <v>117</v>
      </c>
      <c r="C13" s="61" t="s">
        <v>25</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row>
    <row r="14" spans="1:40" ht="32.25">
      <c r="A14" s="51" t="s">
        <v>118</v>
      </c>
      <c r="B14" s="72" t="s">
        <v>119</v>
      </c>
      <c r="C14" s="61" t="s">
        <v>25</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row>
    <row r="15" spans="1:40" ht="32.25">
      <c r="A15" s="51" t="s">
        <v>120</v>
      </c>
      <c r="B15" s="72" t="s">
        <v>121</v>
      </c>
      <c r="C15" s="61" t="s">
        <v>25</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row>
    <row r="16" spans="1:40" ht="32.25">
      <c r="A16" s="51" t="s">
        <v>122</v>
      </c>
      <c r="B16" s="72" t="s">
        <v>123</v>
      </c>
      <c r="C16" s="61" t="s">
        <v>25</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row>
    <row r="17" spans="1:40" ht="32.25">
      <c r="A17" s="51" t="s">
        <v>124</v>
      </c>
      <c r="B17" s="72" t="s">
        <v>125</v>
      </c>
      <c r="C17" s="61" t="s">
        <v>25</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row>
    <row r="18" spans="1:40" ht="32.25">
      <c r="A18" s="51" t="s">
        <v>126</v>
      </c>
      <c r="B18" s="72" t="s">
        <v>127</v>
      </c>
      <c r="C18" s="61" t="s">
        <v>25</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row>
    <row r="19" spans="1:40" ht="32.25">
      <c r="A19" s="51" t="s">
        <v>128</v>
      </c>
      <c r="B19" s="72" t="s">
        <v>129</v>
      </c>
      <c r="C19" s="61" t="s">
        <v>25</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row>
    <row r="20" spans="1:40" ht="32.25">
      <c r="A20" s="51" t="s">
        <v>130</v>
      </c>
      <c r="B20" s="72" t="s">
        <v>131</v>
      </c>
      <c r="C20" s="61" t="s">
        <v>25</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1:40" ht="32.25">
      <c r="A21" s="51" t="s">
        <v>132</v>
      </c>
      <c r="B21" s="72" t="s">
        <v>133</v>
      </c>
      <c r="C21" s="61" t="s">
        <v>96</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row>
    <row r="22" spans="1:40" ht="16.5">
      <c r="A22" s="51" t="s">
        <v>134</v>
      </c>
      <c r="B22" s="80" t="s">
        <v>135</v>
      </c>
      <c r="C22" s="61" t="s">
        <v>136</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row>
    <row r="23" spans="1:40" ht="32.25">
      <c r="A23" s="51" t="s">
        <v>137</v>
      </c>
      <c r="B23" s="72" t="s">
        <v>138</v>
      </c>
      <c r="C23" s="61" t="s">
        <v>96</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ht="32.25">
      <c r="A24" s="51" t="s">
        <v>139</v>
      </c>
      <c r="B24" s="72" t="s">
        <v>140</v>
      </c>
      <c r="C24" s="61" t="s">
        <v>25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0" ht="32.25">
      <c r="A25" s="51" t="s">
        <v>141</v>
      </c>
      <c r="B25" s="72" t="s">
        <v>142</v>
      </c>
      <c r="C25" s="61" t="s">
        <v>25</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row>
    <row r="26" spans="1:40" ht="32.25">
      <c r="A26" s="51" t="s">
        <v>143</v>
      </c>
      <c r="B26" s="72" t="s">
        <v>144</v>
      </c>
      <c r="C26" s="61" t="s">
        <v>25</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row>
    <row r="27" spans="1:40" ht="32.25">
      <c r="A27" s="51" t="s">
        <v>145</v>
      </c>
      <c r="B27" s="72" t="s">
        <v>146</v>
      </c>
      <c r="C27" s="61" t="s">
        <v>25</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0" ht="32.25">
      <c r="A28" s="51" t="s">
        <v>147</v>
      </c>
      <c r="B28" s="72" t="s">
        <v>148</v>
      </c>
      <c r="C28" s="61" t="s">
        <v>25</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0" ht="32.25">
      <c r="A29" s="51" t="s">
        <v>149</v>
      </c>
      <c r="B29" s="72" t="s">
        <v>150</v>
      </c>
      <c r="C29" s="61" t="s">
        <v>25</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row>
    <row r="30" spans="1:40" ht="32.25">
      <c r="A30" s="51" t="s">
        <v>151</v>
      </c>
      <c r="B30" s="72" t="s">
        <v>152</v>
      </c>
      <c r="C30" s="61" t="s">
        <v>96</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row>
    <row r="31" spans="1:40" ht="32.25">
      <c r="A31" s="51" t="s">
        <v>153</v>
      </c>
      <c r="B31" s="71" t="s">
        <v>154</v>
      </c>
      <c r="C31" s="61" t="s">
        <v>25</v>
      </c>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row>
    <row r="32" spans="1:40" ht="32.25">
      <c r="A32" s="51" t="s">
        <v>155</v>
      </c>
      <c r="B32" s="71" t="s">
        <v>100</v>
      </c>
      <c r="C32" s="61" t="s">
        <v>25</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row>
    <row r="33" spans="1:40" ht="32.25">
      <c r="A33" s="51" t="s">
        <v>156</v>
      </c>
      <c r="B33" s="71" t="s">
        <v>157</v>
      </c>
      <c r="C33" s="61" t="s">
        <v>25</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row>
    <row r="34" spans="1:40" ht="32.25">
      <c r="A34" s="51" t="s">
        <v>158</v>
      </c>
      <c r="B34" s="72" t="s">
        <v>159</v>
      </c>
      <c r="C34" s="61" t="s">
        <v>25</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row>
    <row r="35" spans="1:40" ht="32.25">
      <c r="A35" s="51" t="s">
        <v>160</v>
      </c>
      <c r="B35" s="72" t="s">
        <v>161</v>
      </c>
      <c r="C35" s="61" t="s">
        <v>25</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row>
    <row r="36" spans="1:40" ht="391.5" customHeight="1">
      <c r="A36" s="51" t="s">
        <v>46</v>
      </c>
      <c r="B36" s="105" t="s">
        <v>162</v>
      </c>
      <c r="C36" s="117" t="s">
        <v>48</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row>
    <row r="37" spans="1:40" ht="16.5">
      <c r="A37" s="55"/>
      <c r="B37" s="81" t="s">
        <v>163</v>
      </c>
      <c r="C37" s="118">
        <f>24-(COUNTIF(C12:C35,"does not meet expectations - 0 points"))</f>
        <v>21</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row>
    <row r="38" spans="1:40" hidden="1">
      <c r="A38" s="39"/>
      <c r="B38" s="100"/>
      <c r="C38" s="11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row>
    <row r="39" spans="1:40" hidden="1">
      <c r="A39" s="39"/>
      <c r="B39" s="100"/>
      <c r="C39" s="11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row>
    <row r="40" spans="1:40" hidden="1">
      <c r="A40" s="39"/>
      <c r="B40" s="100"/>
      <c r="C40" s="11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row>
    <row r="41" spans="1:40" hidden="1">
      <c r="A41" s="39"/>
      <c r="B41" s="100"/>
      <c r="C41" s="11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row>
    <row r="42" spans="1:40" hidden="1">
      <c r="A42" s="39"/>
      <c r="B42" s="100"/>
      <c r="C42" s="11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row>
    <row r="43" spans="1:40" hidden="1">
      <c r="A43" s="39"/>
      <c r="B43" s="100"/>
      <c r="C43" s="11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row>
    <row r="44" spans="1:40" hidden="1">
      <c r="A44" s="39"/>
      <c r="B44" s="100"/>
      <c r="C44" s="11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row>
    <row r="45" spans="1:40" hidden="1">
      <c r="A45" s="39"/>
      <c r="B45" s="100"/>
      <c r="C45" s="11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row>
    <row r="46" spans="1:40" hidden="1">
      <c r="A46" s="39"/>
      <c r="B46" s="100"/>
      <c r="C46" s="11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row>
    <row r="47" spans="1:40" hidden="1">
      <c r="A47" s="39"/>
      <c r="B47" s="100"/>
      <c r="C47" s="11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row>
    <row r="48" spans="1:40" hidden="1">
      <c r="A48" s="39"/>
      <c r="B48" s="100"/>
      <c r="C48" s="11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row>
    <row r="49" spans="1:40" hidden="1">
      <c r="A49" s="39"/>
      <c r="B49" s="100"/>
      <c r="C49" s="11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row>
    <row r="50" spans="1:40" hidden="1">
      <c r="A50" s="39"/>
      <c r="B50" s="100"/>
      <c r="C50" s="11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row>
    <row r="51" spans="1:40" hidden="1">
      <c r="A51" s="39"/>
      <c r="B51" s="100"/>
      <c r="C51" s="11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row>
    <row r="52" spans="1:40" hidden="1">
      <c r="A52" s="39"/>
      <c r="B52" s="100"/>
      <c r="C52" s="11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row>
    <row r="53" spans="1:40" hidden="1">
      <c r="A53" s="39"/>
      <c r="B53" s="100"/>
      <c r="C53" s="11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row>
    <row r="54" spans="1:40" hidden="1">
      <c r="A54" s="39"/>
      <c r="B54" s="100"/>
      <c r="C54" s="11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row>
    <row r="55" spans="1:40" hidden="1">
      <c r="A55" s="39"/>
      <c r="B55" s="100"/>
      <c r="C55" s="11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row>
    <row r="56" spans="1:40" hidden="1">
      <c r="A56" s="39"/>
      <c r="B56" s="100"/>
      <c r="C56" s="11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row>
    <row r="57" spans="1:40" hidden="1">
      <c r="A57" s="39"/>
      <c r="B57" s="100"/>
      <c r="C57" s="11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row>
    <row r="58" spans="1:40" hidden="1">
      <c r="A58" s="39"/>
      <c r="B58" s="100"/>
      <c r="C58" s="11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row>
    <row r="59" spans="1:40" hidden="1">
      <c r="A59" s="39"/>
      <c r="B59" s="100"/>
      <c r="C59" s="11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row>
    <row r="60" spans="1:40" hidden="1">
      <c r="A60" s="39"/>
      <c r="B60" s="100"/>
      <c r="C60" s="11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row>
    <row r="61" spans="1:40" hidden="1">
      <c r="A61" s="39"/>
      <c r="B61" s="100"/>
      <c r="C61" s="11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row>
    <row r="62" spans="1:40" hidden="1">
      <c r="A62" s="39"/>
      <c r="B62" s="100"/>
      <c r="C62" s="11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row>
    <row r="63" spans="1:40" hidden="1">
      <c r="A63" s="39"/>
      <c r="B63" s="100"/>
      <c r="C63" s="11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row>
    <row r="64" spans="1:40" hidden="1">
      <c r="A64" s="39"/>
      <c r="B64" s="100"/>
      <c r="C64" s="11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row>
    <row r="65" spans="1:40" hidden="1">
      <c r="A65" s="39"/>
      <c r="B65" s="100"/>
      <c r="C65" s="11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row>
    <row r="66" spans="1:40" hidden="1">
      <c r="A66" s="39"/>
      <c r="B66" s="100"/>
      <c r="C66" s="11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row>
    <row r="67" spans="1:40" hidden="1">
      <c r="A67" s="39"/>
      <c r="B67" s="100"/>
      <c r="C67" s="11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row>
    <row r="68" spans="1:40" hidden="1">
      <c r="A68" s="39"/>
      <c r="B68" s="100"/>
      <c r="C68" s="11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row>
    <row r="69" spans="1:40" hidden="1">
      <c r="A69" s="39"/>
      <c r="B69" s="100"/>
      <c r="C69" s="11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row>
    <row r="70" spans="1:40" hidden="1">
      <c r="A70" s="39"/>
      <c r="B70" s="100"/>
      <c r="C70" s="11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row>
    <row r="71" spans="1:40" hidden="1">
      <c r="A71" s="39"/>
      <c r="B71" s="100"/>
      <c r="C71" s="11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row>
    <row r="72" spans="1:40" hidden="1">
      <c r="A72" s="39"/>
      <c r="B72" s="100"/>
      <c r="C72" s="11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row>
    <row r="73" spans="1:40" hidden="1">
      <c r="A73" s="39"/>
      <c r="B73" s="100"/>
      <c r="C73" s="11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row>
    <row r="74" spans="1:40" hidden="1">
      <c r="A74" s="39"/>
      <c r="B74" s="100"/>
      <c r="C74" s="11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row>
    <row r="75" spans="1:40" hidden="1">
      <c r="A75" s="39"/>
      <c r="B75" s="100"/>
      <c r="C75" s="11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row>
    <row r="76" spans="1:40" hidden="1">
      <c r="A76" s="39"/>
      <c r="B76" s="100"/>
      <c r="C76" s="11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row>
    <row r="77" spans="1:40" hidden="1">
      <c r="A77" s="39"/>
      <c r="B77" s="100"/>
      <c r="C77" s="11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row>
    <row r="78" spans="1:40" hidden="1">
      <c r="A78" s="39"/>
      <c r="B78" s="100"/>
      <c r="C78" s="11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row>
    <row r="79" spans="1:40" hidden="1">
      <c r="A79" s="39"/>
      <c r="B79" s="100"/>
      <c r="C79" s="11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row>
    <row r="80" spans="1:40" hidden="1">
      <c r="A80" s="39"/>
      <c r="B80" s="100"/>
      <c r="C80" s="11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row>
    <row r="81" spans="1:40" hidden="1">
      <c r="A81" s="39"/>
      <c r="B81" s="100"/>
      <c r="C81" s="11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row>
    <row r="82" spans="1:40" hidden="1">
      <c r="A82" s="39"/>
      <c r="B82" s="100"/>
      <c r="C82" s="11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row>
    <row r="83" spans="1:40" hidden="1">
      <c r="A83" s="39"/>
      <c r="B83" s="100"/>
      <c r="C83" s="11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row>
    <row r="84" spans="1:40" hidden="1">
      <c r="A84" s="39"/>
      <c r="B84" s="100"/>
      <c r="C84" s="11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row>
    <row r="85" spans="1:40" hidden="1">
      <c r="A85" s="39"/>
      <c r="B85" s="100"/>
      <c r="C85" s="11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idden="1">
      <c r="A86" s="39"/>
      <c r="B86" s="100"/>
      <c r="C86" s="11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row>
    <row r="87" spans="1:40" hidden="1">
      <c r="A87" s="39"/>
      <c r="B87" s="100"/>
      <c r="C87" s="11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row>
    <row r="88" spans="1:40" hidden="1">
      <c r="A88" s="39"/>
      <c r="B88" s="100"/>
      <c r="C88" s="11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row>
    <row r="89" spans="1:40" hidden="1">
      <c r="A89" s="39"/>
      <c r="B89" s="100"/>
      <c r="C89" s="11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row>
    <row r="90" spans="1:40" hidden="1">
      <c r="A90" s="39"/>
      <c r="B90" s="100"/>
      <c r="C90" s="11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row>
    <row r="91" spans="1:40" hidden="1">
      <c r="A91" s="39"/>
      <c r="B91" s="100"/>
      <c r="C91" s="11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row>
    <row r="92" spans="1:40" hidden="1">
      <c r="A92" s="39"/>
      <c r="B92" s="100"/>
      <c r="C92" s="11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row>
    <row r="93" spans="1:40" hidden="1">
      <c r="A93" s="39"/>
      <c r="B93" s="100"/>
      <c r="C93" s="11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row>
    <row r="94" spans="1:40" hidden="1">
      <c r="A94" s="39"/>
      <c r="B94" s="100"/>
      <c r="C94" s="11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row>
    <row r="95" spans="1:40" hidden="1">
      <c r="A95" s="39"/>
      <c r="B95" s="100"/>
      <c r="C95" s="11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row>
    <row r="96" spans="1:40" hidden="1">
      <c r="A96" s="39"/>
      <c r="B96" s="100"/>
      <c r="C96" s="11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row>
    <row r="97" spans="1:40" hidden="1">
      <c r="A97" s="39"/>
      <c r="B97" s="100"/>
      <c r="C97" s="11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row>
    <row r="98" spans="1:40" hidden="1">
      <c r="A98" s="39"/>
      <c r="B98" s="100"/>
      <c r="C98" s="11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row>
    <row r="99" spans="1:40" hidden="1">
      <c r="A99" s="39"/>
      <c r="B99" s="100"/>
      <c r="C99" s="11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row>
    <row r="100" spans="1:40" hidden="1">
      <c r="A100" s="39"/>
      <c r="B100" s="100"/>
      <c r="C100" s="11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row>
    <row r="101" spans="1:40" hidden="1">
      <c r="A101" s="39"/>
      <c r="B101" s="100"/>
      <c r="C101" s="11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row>
    <row r="102" spans="1:40" hidden="1">
      <c r="A102" s="39"/>
      <c r="B102" s="100"/>
      <c r="C102" s="11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row>
    <row r="103" spans="1:40" hidden="1">
      <c r="A103" s="39"/>
      <c r="B103" s="100"/>
      <c r="C103" s="11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row>
    <row r="104" spans="1:40" hidden="1">
      <c r="A104" s="39"/>
      <c r="B104" s="100"/>
      <c r="C104" s="11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row>
    <row r="105" spans="1:40" hidden="1">
      <c r="A105" s="39"/>
      <c r="B105" s="100"/>
      <c r="C105" s="11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row>
    <row r="106" spans="1:40" hidden="1">
      <c r="A106" s="39"/>
      <c r="B106" s="100"/>
      <c r="C106" s="11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row>
    <row r="107" spans="1:40" hidden="1">
      <c r="A107" s="39"/>
      <c r="B107" s="100"/>
      <c r="C107" s="11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row>
    <row r="108" spans="1:40" hidden="1">
      <c r="A108" s="39"/>
      <c r="B108" s="100"/>
      <c r="C108" s="11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row>
    <row r="109" spans="1:40" hidden="1">
      <c r="A109" s="39"/>
      <c r="B109" s="100"/>
      <c r="C109" s="11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row>
    <row r="110" spans="1:40" hidden="1">
      <c r="A110" s="39"/>
      <c r="B110" s="100"/>
      <c r="C110" s="11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row>
    <row r="111" spans="1:40" hidden="1">
      <c r="A111" s="39"/>
      <c r="B111" s="100"/>
      <c r="C111" s="11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row>
    <row r="112" spans="1:40" hidden="1">
      <c r="A112" s="39"/>
      <c r="B112" s="100"/>
      <c r="C112" s="11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row>
    <row r="113" spans="1:40" hidden="1">
      <c r="A113" s="39"/>
      <c r="B113" s="100"/>
      <c r="C113" s="11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row>
    <row r="114" spans="1:40" hidden="1">
      <c r="A114" s="39"/>
      <c r="B114" s="100"/>
      <c r="C114" s="11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row>
    <row r="115" spans="1:40" hidden="1">
      <c r="A115" s="39"/>
      <c r="B115" s="100"/>
      <c r="C115" s="11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row>
    <row r="116" spans="1:40" hidden="1">
      <c r="A116" s="39"/>
      <c r="B116" s="100"/>
      <c r="C116" s="11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row>
    <row r="117" spans="1:40" hidden="1">
      <c r="A117" s="39"/>
      <c r="B117" s="100"/>
      <c r="C117" s="11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row>
    <row r="118" spans="1:40" hidden="1">
      <c r="A118" s="39"/>
      <c r="B118" s="100"/>
      <c r="C118" s="11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row>
    <row r="119" spans="1:40" hidden="1">
      <c r="A119" s="39"/>
      <c r="B119" s="100"/>
      <c r="C119" s="11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row>
    <row r="120" spans="1:40" hidden="1">
      <c r="A120" s="39"/>
      <c r="B120" s="100"/>
      <c r="C120" s="11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row>
    <row r="121" spans="1:40" hidden="1">
      <c r="A121" s="39"/>
      <c r="B121" s="100"/>
      <c r="C121" s="11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row>
    <row r="122" spans="1:40" hidden="1">
      <c r="A122" s="39"/>
      <c r="B122" s="100"/>
      <c r="C122" s="11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row>
    <row r="123" spans="1:40" hidden="1">
      <c r="A123" s="39"/>
      <c r="B123" s="100"/>
      <c r="C123" s="11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row>
    <row r="124" spans="1:40" hidden="1">
      <c r="A124" s="39"/>
      <c r="B124" s="100"/>
      <c r="C124" s="11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row>
    <row r="125" spans="1:40" hidden="1">
      <c r="A125" s="39"/>
      <c r="B125" s="100"/>
      <c r="C125" s="11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row>
    <row r="126" spans="1:40" hidden="1">
      <c r="A126" s="39"/>
      <c r="B126" s="100"/>
      <c r="C126" s="11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row>
    <row r="127" spans="1:40" hidden="1">
      <c r="A127" s="39"/>
      <c r="B127" s="100"/>
      <c r="C127" s="11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row>
    <row r="128" spans="1:40" hidden="1">
      <c r="A128" s="39"/>
      <c r="B128" s="100"/>
      <c r="C128" s="11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row>
    <row r="129" spans="1:40" hidden="1">
      <c r="A129" s="39"/>
      <c r="B129" s="100"/>
      <c r="C129" s="11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row>
    <row r="130" spans="1:40" hidden="1">
      <c r="A130" s="39"/>
      <c r="B130" s="100"/>
      <c r="C130" s="11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row>
    <row r="131" spans="1:40" hidden="1">
      <c r="A131" s="39"/>
      <c r="B131" s="100"/>
      <c r="C131" s="11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row>
    <row r="132" spans="1:40" hidden="1">
      <c r="A132" s="39"/>
      <c r="B132" s="100"/>
      <c r="C132" s="11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row>
    <row r="133" spans="1:40" hidden="1">
      <c r="A133" s="39"/>
      <c r="B133" s="100"/>
      <c r="C133" s="11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row>
    <row r="134" spans="1:40" hidden="1">
      <c r="A134" s="39"/>
      <c r="B134" s="100"/>
      <c r="C134" s="11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row>
    <row r="135" spans="1:40" hidden="1">
      <c r="A135" s="39"/>
      <c r="B135" s="100"/>
      <c r="C135" s="11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row>
    <row r="136" spans="1:40" hidden="1">
      <c r="A136" s="39"/>
      <c r="B136" s="100"/>
      <c r="C136" s="11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row>
    <row r="137" spans="1:40" hidden="1">
      <c r="A137" s="39"/>
      <c r="B137" s="100"/>
      <c r="C137" s="11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row>
    <row r="138" spans="1:40" hidden="1">
      <c r="A138" s="39"/>
      <c r="B138" s="100"/>
      <c r="C138" s="11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row>
    <row r="139" spans="1:40" hidden="1">
      <c r="A139" s="39"/>
      <c r="B139" s="100"/>
      <c r="C139" s="11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row>
    <row r="140" spans="1:40" hidden="1">
      <c r="A140" s="39"/>
      <c r="B140" s="100"/>
      <c r="C140" s="11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row>
    <row r="141" spans="1:40" hidden="1">
      <c r="A141" s="39"/>
      <c r="B141" s="100"/>
      <c r="C141" s="11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row>
    <row r="142" spans="1:40" hidden="1">
      <c r="A142" s="39"/>
      <c r="B142" s="100"/>
      <c r="C142" s="11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row>
    <row r="143" spans="1:40" hidden="1">
      <c r="A143" s="39"/>
      <c r="B143" s="100"/>
      <c r="C143" s="11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row>
    <row r="144" spans="1:40" hidden="1">
      <c r="A144" s="39"/>
      <c r="B144" s="100"/>
      <c r="C144" s="11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row>
    <row r="145" spans="1:40" hidden="1">
      <c r="A145" s="39"/>
      <c r="B145" s="100"/>
      <c r="C145" s="11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row>
    <row r="146" spans="1:40" hidden="1">
      <c r="A146" s="39"/>
      <c r="B146" s="100"/>
      <c r="C146" s="11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row>
    <row r="147" spans="1:40" hidden="1">
      <c r="A147" s="39"/>
      <c r="B147" s="100"/>
      <c r="C147" s="11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row>
    <row r="148" spans="1:40" hidden="1">
      <c r="A148" s="39"/>
      <c r="B148" s="100"/>
      <c r="C148" s="11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row>
    <row r="149" spans="1:40" hidden="1">
      <c r="A149" s="39"/>
      <c r="B149" s="100"/>
      <c r="C149" s="11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row>
    <row r="150" spans="1:40" hidden="1">
      <c r="A150" s="39"/>
      <c r="B150" s="100"/>
      <c r="C150" s="11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row>
    <row r="151" spans="1:40" hidden="1">
      <c r="A151" s="39"/>
      <c r="B151" s="100"/>
      <c r="C151" s="11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row>
    <row r="152" spans="1:40" hidden="1">
      <c r="A152" s="39"/>
      <c r="B152" s="100"/>
      <c r="C152" s="11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row>
    <row r="153" spans="1:40" hidden="1">
      <c r="A153" s="39"/>
      <c r="B153" s="100"/>
      <c r="C153" s="11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row>
    <row r="154" spans="1:40" hidden="1">
      <c r="A154" s="39"/>
      <c r="B154" s="100"/>
      <c r="C154" s="11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row>
    <row r="155" spans="1:40" hidden="1">
      <c r="A155" s="39"/>
      <c r="B155" s="100"/>
      <c r="C155" s="11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row>
    <row r="156" spans="1:40" hidden="1">
      <c r="A156" s="39"/>
      <c r="B156" s="100"/>
      <c r="C156" s="11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row>
    <row r="157" spans="1:40" hidden="1">
      <c r="A157" s="39"/>
      <c r="B157" s="100"/>
      <c r="C157" s="11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row>
    <row r="158" spans="1:40" hidden="1">
      <c r="A158" s="39"/>
      <c r="B158" s="100"/>
      <c r="C158" s="11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row>
    <row r="159" spans="1:40" hidden="1">
      <c r="A159" s="39"/>
      <c r="B159" s="100"/>
      <c r="C159" s="11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row>
    <row r="160" spans="1:40" hidden="1">
      <c r="A160" s="39"/>
      <c r="B160" s="100"/>
      <c r="C160" s="11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row>
    <row r="161" spans="1:40" hidden="1">
      <c r="A161" s="39"/>
      <c r="B161" s="100"/>
      <c r="C161" s="11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row>
    <row r="162" spans="1:40" hidden="1">
      <c r="A162" s="39"/>
      <c r="B162" s="100"/>
      <c r="C162" s="11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row>
    <row r="163" spans="1:40" hidden="1">
      <c r="A163" s="39"/>
      <c r="B163" s="100"/>
      <c r="C163" s="11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row>
    <row r="164" spans="1:40" hidden="1">
      <c r="A164" s="39"/>
      <c r="B164" s="100"/>
      <c r="C164" s="11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row>
    <row r="165" spans="1:40" hidden="1">
      <c r="A165" s="39"/>
      <c r="B165" s="100"/>
      <c r="C165" s="11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row>
    <row r="166" spans="1:40" hidden="1">
      <c r="A166" s="39"/>
      <c r="B166" s="100"/>
      <c r="C166" s="11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row>
    <row r="167" spans="1:40" hidden="1">
      <c r="A167" s="39"/>
      <c r="B167" s="100"/>
      <c r="C167" s="11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row>
    <row r="168" spans="1:40" hidden="1">
      <c r="A168" s="39"/>
      <c r="B168" s="100"/>
      <c r="C168" s="11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row>
    <row r="169" spans="1:40" hidden="1">
      <c r="A169" s="39"/>
      <c r="B169" s="100"/>
      <c r="C169" s="11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row>
    <row r="170" spans="1:40" hidden="1">
      <c r="A170" s="39"/>
      <c r="B170" s="100"/>
      <c r="C170" s="11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row>
    <row r="171" spans="1:40" hidden="1">
      <c r="A171" s="39"/>
      <c r="B171" s="100"/>
      <c r="C171" s="11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row>
    <row r="172" spans="1:40" hidden="1">
      <c r="A172" s="39"/>
      <c r="B172" s="100"/>
      <c r="C172" s="11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row>
    <row r="173" spans="1:40" hidden="1">
      <c r="A173" s="39"/>
      <c r="B173" s="100"/>
      <c r="C173" s="11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row>
    <row r="174" spans="1:40" hidden="1">
      <c r="A174" s="39"/>
      <c r="B174" s="100"/>
      <c r="C174" s="11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row>
    <row r="175" spans="1:40" hidden="1">
      <c r="A175" s="39"/>
      <c r="B175" s="100"/>
      <c r="C175" s="11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row>
    <row r="176" spans="1:40" hidden="1">
      <c r="A176" s="39"/>
      <c r="B176" s="100"/>
      <c r="C176" s="11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row>
    <row r="177" spans="1:40" hidden="1">
      <c r="A177" s="39"/>
      <c r="B177" s="100"/>
      <c r="C177" s="11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row>
    <row r="178" spans="1:40" hidden="1">
      <c r="A178" s="39"/>
      <c r="B178" s="100"/>
      <c r="C178" s="11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row>
    <row r="179" spans="1:40" hidden="1">
      <c r="A179" s="39"/>
      <c r="B179" s="100"/>
      <c r="C179" s="11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row>
    <row r="180" spans="1:40" hidden="1">
      <c r="A180" s="39"/>
      <c r="B180" s="100"/>
      <c r="C180" s="11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row>
    <row r="181" spans="1:40" hidden="1">
      <c r="A181" s="39"/>
      <c r="B181" s="100"/>
      <c r="C181" s="11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row>
    <row r="182" spans="1:40" hidden="1">
      <c r="A182" s="39"/>
      <c r="B182" s="100"/>
      <c r="C182" s="11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row>
    <row r="183" spans="1:40" hidden="1">
      <c r="A183" s="39"/>
      <c r="B183" s="100"/>
      <c r="C183" s="11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row>
    <row r="184" spans="1:40" hidden="1">
      <c r="A184" s="39"/>
      <c r="B184" s="100"/>
      <c r="C184" s="11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row>
    <row r="185" spans="1:40" hidden="1">
      <c r="A185" s="39"/>
      <c r="B185" s="100"/>
      <c r="C185" s="11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row>
    <row r="186" spans="1:40" hidden="1">
      <c r="A186" s="39"/>
      <c r="B186" s="100"/>
      <c r="C186" s="11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row>
    <row r="187" spans="1:40" hidden="1">
      <c r="A187" s="39"/>
      <c r="B187" s="100"/>
      <c r="C187" s="11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row>
    <row r="188" spans="1:40" hidden="1">
      <c r="A188" s="39"/>
      <c r="B188" s="100"/>
      <c r="C188" s="11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row>
    <row r="189" spans="1:40" hidden="1">
      <c r="A189" s="39"/>
      <c r="B189" s="100"/>
      <c r="C189" s="11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row>
    <row r="190" spans="1:40" hidden="1">
      <c r="A190" s="39"/>
      <c r="B190" s="100"/>
      <c r="C190" s="11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row>
    <row r="191" spans="1:40" hidden="1">
      <c r="A191" s="39"/>
      <c r="B191" s="100"/>
      <c r="C191" s="11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row>
    <row r="192" spans="1:40" hidden="1">
      <c r="A192" s="39"/>
      <c r="B192" s="100"/>
      <c r="C192" s="11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row>
    <row r="193" spans="1:40" hidden="1">
      <c r="A193" s="39"/>
      <c r="B193" s="100"/>
      <c r="C193" s="11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row>
    <row r="194" spans="1:40" hidden="1">
      <c r="A194" s="39"/>
      <c r="B194" s="100"/>
      <c r="C194" s="11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row>
    <row r="195" spans="1:40" hidden="1">
      <c r="A195" s="39"/>
      <c r="B195" s="100"/>
      <c r="C195" s="11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row>
    <row r="196" spans="1:40" hidden="1">
      <c r="A196" s="39"/>
      <c r="B196" s="100"/>
      <c r="C196" s="11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row>
    <row r="197" spans="1:40" hidden="1">
      <c r="A197" s="39"/>
      <c r="B197" s="100"/>
      <c r="C197" s="11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row>
    <row r="198" spans="1:40" hidden="1">
      <c r="A198" s="39"/>
      <c r="B198" s="100"/>
      <c r="C198" s="11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row>
    <row r="199" spans="1:40" hidden="1">
      <c r="A199" s="39"/>
      <c r="B199" s="100"/>
      <c r="C199" s="11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row>
    <row r="200" spans="1:40" hidden="1">
      <c r="A200" s="39"/>
      <c r="B200" s="100"/>
      <c r="C200" s="11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row>
    <row r="201" spans="1:40" hidden="1">
      <c r="A201" s="39"/>
      <c r="B201" s="100"/>
      <c r="C201" s="11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row>
    <row r="202" spans="1:40" hidden="1">
      <c r="A202" s="39"/>
      <c r="B202" s="100"/>
      <c r="C202" s="11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row>
    <row r="203" spans="1:40" hidden="1">
      <c r="A203" s="39"/>
      <c r="B203" s="100"/>
      <c r="C203" s="11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row>
    <row r="204" spans="1:40" hidden="1">
      <c r="A204" s="39"/>
      <c r="B204" s="100"/>
      <c r="C204" s="11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row>
    <row r="205" spans="1:40" hidden="1">
      <c r="A205" s="39"/>
      <c r="B205" s="100"/>
      <c r="C205" s="11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row>
    <row r="206" spans="1:40" hidden="1">
      <c r="A206" s="39"/>
      <c r="B206" s="100"/>
      <c r="C206" s="11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row>
    <row r="207" spans="1:40" hidden="1">
      <c r="A207" s="39"/>
      <c r="B207" s="100"/>
      <c r="C207" s="11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row>
    <row r="208" spans="1:40" hidden="1">
      <c r="A208" s="39"/>
      <c r="B208" s="100"/>
      <c r="C208" s="11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row>
    <row r="209" spans="1:40" hidden="1">
      <c r="A209" s="39"/>
      <c r="B209" s="100"/>
      <c r="C209" s="11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row>
    <row r="210" spans="1:40" hidden="1">
      <c r="A210" s="39"/>
      <c r="B210" s="100"/>
      <c r="C210" s="11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row>
    <row r="211" spans="1:40" hidden="1">
      <c r="A211" s="39"/>
      <c r="B211" s="100"/>
      <c r="C211" s="11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row>
    <row r="212" spans="1:40" hidden="1">
      <c r="A212" s="39"/>
      <c r="B212" s="100"/>
      <c r="C212" s="11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row>
    <row r="213" spans="1:40" hidden="1">
      <c r="A213" s="39"/>
      <c r="B213" s="100"/>
      <c r="C213" s="11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row>
    <row r="214" spans="1:40" hidden="1">
      <c r="A214" s="39"/>
      <c r="B214" s="100"/>
      <c r="C214" s="11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row>
    <row r="215" spans="1:40" hidden="1">
      <c r="A215" s="39"/>
      <c r="B215" s="100"/>
      <c r="C215" s="11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row>
    <row r="216" spans="1:40" hidden="1">
      <c r="A216" s="39"/>
      <c r="B216" s="100"/>
      <c r="C216" s="11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row>
    <row r="217" spans="1:40" hidden="1">
      <c r="A217" s="39"/>
      <c r="B217" s="100"/>
      <c r="C217" s="11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row>
    <row r="218" spans="1:40" hidden="1">
      <c r="A218" s="39"/>
      <c r="B218" s="100"/>
      <c r="C218" s="11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row>
    <row r="219" spans="1:40" hidden="1">
      <c r="A219" s="39"/>
      <c r="B219" s="100"/>
      <c r="C219" s="11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row>
    <row r="220" spans="1:40" hidden="1">
      <c r="A220" s="39"/>
      <c r="B220" s="100"/>
      <c r="C220" s="11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row>
    <row r="221" spans="1:40" hidden="1">
      <c r="A221" s="39"/>
      <c r="B221" s="100"/>
      <c r="C221" s="11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row>
    <row r="222" spans="1:40" hidden="1">
      <c r="A222" s="39"/>
      <c r="B222" s="100"/>
      <c r="C222" s="11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row>
    <row r="223" spans="1:40" hidden="1">
      <c r="A223" s="39"/>
      <c r="B223" s="100"/>
      <c r="C223" s="11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row>
    <row r="224" spans="1:40" hidden="1">
      <c r="A224" s="39"/>
      <c r="B224" s="100"/>
      <c r="C224" s="11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row>
    <row r="225" spans="1:40" hidden="1">
      <c r="A225" s="39"/>
      <c r="B225" s="100"/>
      <c r="C225" s="11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row>
    <row r="226" spans="1:40" hidden="1">
      <c r="A226" s="39"/>
      <c r="B226" s="100"/>
      <c r="C226" s="11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row>
    <row r="227" spans="1:40" hidden="1">
      <c r="A227" s="39"/>
      <c r="B227" s="100"/>
      <c r="C227" s="11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row>
    <row r="228" spans="1:40" hidden="1">
      <c r="A228" s="39"/>
      <c r="B228" s="100"/>
      <c r="C228" s="11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row>
    <row r="229" spans="1:40" hidden="1">
      <c r="A229" s="39"/>
      <c r="B229" s="100"/>
      <c r="C229" s="11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row>
    <row r="230" spans="1:40" hidden="1">
      <c r="A230" s="39"/>
      <c r="B230" s="100"/>
      <c r="C230" s="11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row>
    <row r="231" spans="1:40" hidden="1">
      <c r="A231" s="39"/>
      <c r="B231" s="100"/>
      <c r="C231" s="11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row>
    <row r="232" spans="1:40" hidden="1">
      <c r="A232" s="39"/>
      <c r="B232" s="100"/>
      <c r="C232" s="11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row>
    <row r="233" spans="1:40" hidden="1">
      <c r="A233" s="39"/>
      <c r="B233" s="100"/>
      <c r="C233" s="11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row>
    <row r="234" spans="1:40" hidden="1">
      <c r="A234" s="39"/>
      <c r="B234" s="100"/>
      <c r="C234" s="11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row>
    <row r="235" spans="1:40" hidden="1">
      <c r="A235" s="39"/>
      <c r="B235" s="100"/>
      <c r="C235" s="11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row>
    <row r="236" spans="1:40" hidden="1">
      <c r="A236" s="39"/>
      <c r="B236" s="100"/>
      <c r="C236" s="11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row>
    <row r="237" spans="1:40" hidden="1">
      <c r="A237" s="39"/>
      <c r="B237" s="100"/>
      <c r="C237" s="11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row>
    <row r="238" spans="1:40" hidden="1">
      <c r="A238" s="39"/>
      <c r="B238" s="100"/>
      <c r="C238" s="11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row>
    <row r="239" spans="1:40" hidden="1">
      <c r="A239" s="39"/>
      <c r="B239" s="100"/>
      <c r="C239" s="11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row>
    <row r="240" spans="1:40" hidden="1">
      <c r="A240" s="39"/>
      <c r="B240" s="100"/>
      <c r="C240" s="11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row>
    <row r="241" spans="1:40" hidden="1">
      <c r="A241" s="39"/>
      <c r="B241" s="100"/>
      <c r="C241" s="11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row>
    <row r="242" spans="1:40" hidden="1">
      <c r="A242" s="39"/>
      <c r="B242" s="100"/>
      <c r="C242" s="11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row>
    <row r="243" spans="1:40" hidden="1">
      <c r="A243" s="39"/>
      <c r="B243" s="100"/>
      <c r="C243" s="11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row>
    <row r="244" spans="1:40" hidden="1">
      <c r="A244" s="39"/>
      <c r="B244" s="100"/>
      <c r="C244" s="11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row>
    <row r="245" spans="1:40" hidden="1">
      <c r="A245" s="39"/>
      <c r="B245" s="100"/>
      <c r="C245" s="11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row>
    <row r="246" spans="1:40" hidden="1">
      <c r="A246" s="39"/>
      <c r="B246" s="100"/>
      <c r="C246" s="11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row>
    <row r="247" spans="1:40" hidden="1">
      <c r="A247" s="39"/>
      <c r="B247" s="100"/>
      <c r="C247" s="11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row>
    <row r="248" spans="1:40" hidden="1">
      <c r="A248" s="39"/>
      <c r="B248" s="100"/>
      <c r="C248" s="11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row>
    <row r="249" spans="1:40" hidden="1">
      <c r="A249" s="39"/>
      <c r="B249" s="100"/>
      <c r="C249" s="11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row>
    <row r="250" spans="1:40" hidden="1">
      <c r="A250" s="39"/>
      <c r="B250" s="100"/>
      <c r="C250" s="11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row>
    <row r="251" spans="1:40" hidden="1">
      <c r="A251" s="39"/>
      <c r="B251" s="100"/>
      <c r="C251" s="11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row>
    <row r="252" spans="1:40" hidden="1">
      <c r="A252" s="39"/>
      <c r="B252" s="100"/>
      <c r="C252" s="11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row>
    <row r="253" spans="1:40" hidden="1">
      <c r="A253" s="39"/>
      <c r="B253" s="100"/>
      <c r="C253" s="11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row>
    <row r="254" spans="1:40" hidden="1">
      <c r="A254" s="39"/>
      <c r="B254" s="100"/>
      <c r="C254" s="11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row>
    <row r="255" spans="1:40" hidden="1">
      <c r="A255" s="39"/>
      <c r="B255" s="100"/>
      <c r="C255" s="11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row>
    <row r="256" spans="1:40" hidden="1">
      <c r="A256" s="39"/>
      <c r="B256" s="100"/>
      <c r="C256" s="11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row>
    <row r="257" spans="1:40" hidden="1">
      <c r="A257" s="39"/>
      <c r="B257" s="100"/>
      <c r="C257" s="11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row>
    <row r="258" spans="1:40" hidden="1">
      <c r="A258" s="39"/>
      <c r="B258" s="100"/>
      <c r="C258" s="11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row>
    <row r="259" spans="1:40" hidden="1">
      <c r="A259" s="39"/>
      <c r="B259" s="100"/>
      <c r="C259" s="11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row>
    <row r="260" spans="1:40" hidden="1">
      <c r="A260" s="39"/>
      <c r="B260" s="100"/>
      <c r="C260" s="11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row>
    <row r="261" spans="1:40" hidden="1">
      <c r="A261" s="39"/>
      <c r="B261" s="100"/>
      <c r="C261" s="11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row>
    <row r="262" spans="1:40" hidden="1">
      <c r="A262" s="39"/>
      <c r="B262" s="100"/>
      <c r="C262" s="11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row>
    <row r="263" spans="1:40" hidden="1">
      <c r="A263" s="39"/>
      <c r="B263" s="100"/>
      <c r="C263" s="11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row>
    <row r="264" spans="1:40" hidden="1">
      <c r="A264" s="39"/>
      <c r="B264" s="100"/>
      <c r="C264" s="11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row>
    <row r="265" spans="1:40" hidden="1">
      <c r="A265" s="39"/>
      <c r="B265" s="100"/>
      <c r="C265" s="11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row>
    <row r="266" spans="1:40" hidden="1">
      <c r="A266" s="39"/>
      <c r="B266" s="100"/>
      <c r="C266" s="11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row>
    <row r="267" spans="1:40" hidden="1">
      <c r="A267" s="39"/>
      <c r="B267" s="100"/>
      <c r="C267" s="11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row>
    <row r="268" spans="1:40" hidden="1">
      <c r="A268" s="39"/>
      <c r="B268" s="100"/>
      <c r="C268" s="11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row>
    <row r="269" spans="1:40" hidden="1">
      <c r="A269" s="39"/>
      <c r="B269" s="100"/>
      <c r="C269" s="11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row>
    <row r="270" spans="1:40" hidden="1">
      <c r="A270" s="39"/>
      <c r="B270" s="100"/>
      <c r="C270" s="11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row>
    <row r="271" spans="1:40" hidden="1">
      <c r="A271" s="39"/>
      <c r="B271" s="100"/>
      <c r="C271" s="11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row>
    <row r="272" spans="1:40" hidden="1">
      <c r="A272" s="39"/>
      <c r="B272" s="100"/>
      <c r="C272" s="11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row>
    <row r="273" spans="1:40" hidden="1">
      <c r="A273" s="39"/>
      <c r="B273" s="100"/>
      <c r="C273" s="11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row>
    <row r="274" spans="1:40" hidden="1">
      <c r="A274" s="39"/>
      <c r="B274" s="100"/>
      <c r="C274" s="11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row>
    <row r="275" spans="1:40" hidden="1">
      <c r="A275" s="39"/>
      <c r="B275" s="100"/>
      <c r="C275" s="11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row>
    <row r="276" spans="1:40" hidden="1">
      <c r="A276" s="39"/>
      <c r="B276" s="100"/>
      <c r="C276" s="11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row>
    <row r="277" spans="1:40" hidden="1">
      <c r="A277" s="39"/>
      <c r="B277" s="100"/>
      <c r="C277" s="11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row>
    <row r="278" spans="1:40" hidden="1">
      <c r="A278" s="39"/>
      <c r="B278" s="100"/>
      <c r="C278" s="11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row>
    <row r="279" spans="1:40" hidden="1">
      <c r="A279" s="39"/>
      <c r="B279" s="100"/>
      <c r="C279" s="11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row>
    <row r="280" spans="1:40" hidden="1">
      <c r="A280" s="39"/>
      <c r="B280" s="100"/>
      <c r="C280" s="11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row>
    <row r="281" spans="1:40" hidden="1">
      <c r="A281" s="39"/>
      <c r="B281" s="100"/>
      <c r="C281" s="11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row>
    <row r="282" spans="1:40" hidden="1">
      <c r="A282" s="39"/>
      <c r="B282" s="100"/>
      <c r="C282" s="11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row>
    <row r="283" spans="1:40" hidden="1">
      <c r="A283" s="39"/>
      <c r="B283" s="100"/>
      <c r="C283" s="11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row>
    <row r="284" spans="1:40" hidden="1">
      <c r="A284" s="39"/>
      <c r="B284" s="100"/>
      <c r="C284" s="11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row>
    <row r="285" spans="1:40" hidden="1">
      <c r="A285" s="39"/>
      <c r="B285" s="100"/>
      <c r="C285" s="11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row>
    <row r="286" spans="1:40" hidden="1">
      <c r="A286" s="39"/>
      <c r="B286" s="100"/>
      <c r="C286" s="11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row>
    <row r="287" spans="1:40" hidden="1">
      <c r="A287" s="39"/>
      <c r="B287" s="100"/>
      <c r="C287" s="11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row>
    <row r="288" spans="1:40" hidden="1">
      <c r="A288" s="39"/>
      <c r="B288" s="100"/>
      <c r="C288" s="11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row>
    <row r="289" spans="1:40" hidden="1">
      <c r="A289" s="39"/>
      <c r="B289" s="100"/>
      <c r="C289" s="11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row>
    <row r="290" spans="1:40" hidden="1">
      <c r="A290" s="39"/>
      <c r="B290" s="100"/>
      <c r="C290" s="11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row>
    <row r="291" spans="1:40" hidden="1">
      <c r="A291" s="39"/>
      <c r="B291" s="100"/>
      <c r="C291" s="11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row>
    <row r="292" spans="1:40" hidden="1">
      <c r="A292" s="39"/>
      <c r="B292" s="100"/>
      <c r="C292" s="11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row>
    <row r="293" spans="1:40" hidden="1">
      <c r="A293" s="39"/>
      <c r="B293" s="100"/>
      <c r="C293" s="11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row>
    <row r="294" spans="1:40" hidden="1">
      <c r="A294" s="39"/>
      <c r="B294" s="100"/>
      <c r="C294" s="11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row>
    <row r="295" spans="1:40" hidden="1">
      <c r="A295" s="39"/>
      <c r="B295" s="100"/>
      <c r="C295" s="11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row>
    <row r="296" spans="1:40" hidden="1">
      <c r="A296" s="39"/>
      <c r="B296" s="100"/>
      <c r="C296" s="11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row>
    <row r="297" spans="1:40" hidden="1">
      <c r="A297" s="39"/>
      <c r="B297" s="100"/>
      <c r="C297" s="11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row>
    <row r="298" spans="1:40" hidden="1">
      <c r="A298" s="39"/>
      <c r="B298" s="100"/>
      <c r="C298" s="11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row>
    <row r="299" spans="1:40" hidden="1">
      <c r="A299" s="39"/>
      <c r="B299" s="100"/>
      <c r="C299" s="11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row>
    <row r="300" spans="1:40" hidden="1">
      <c r="A300" s="39"/>
      <c r="B300" s="100"/>
      <c r="C300" s="11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row>
    <row r="301" spans="1:40" hidden="1">
      <c r="A301" s="39"/>
      <c r="B301" s="100"/>
      <c r="C301" s="11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row>
    <row r="302" spans="1:40" hidden="1">
      <c r="A302" s="39"/>
      <c r="B302" s="100"/>
      <c r="C302" s="11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row>
    <row r="303" spans="1:40" hidden="1">
      <c r="A303" s="39"/>
      <c r="B303" s="100"/>
      <c r="C303" s="11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row>
    <row r="304" spans="1:40" hidden="1">
      <c r="A304" s="39"/>
      <c r="B304" s="100"/>
      <c r="C304" s="11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row>
    <row r="305" spans="1:40" hidden="1">
      <c r="A305" s="39"/>
      <c r="B305" s="100"/>
      <c r="C305" s="11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row>
    <row r="306" spans="1:40" hidden="1">
      <c r="A306" s="39"/>
      <c r="B306" s="100"/>
      <c r="C306" s="11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row>
    <row r="307" spans="1:40" hidden="1">
      <c r="A307" s="39"/>
      <c r="B307" s="100"/>
      <c r="C307" s="11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row>
    <row r="308" spans="1:40" hidden="1">
      <c r="A308" s="39"/>
      <c r="B308" s="100"/>
      <c r="C308" s="11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row>
    <row r="309" spans="1:40" hidden="1">
      <c r="A309" s="39"/>
      <c r="B309" s="100"/>
      <c r="C309" s="11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row>
    <row r="310" spans="1:40" hidden="1">
      <c r="A310" s="39"/>
      <c r="B310" s="100"/>
      <c r="C310" s="11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row>
    <row r="311" spans="1:40" hidden="1">
      <c r="A311" s="39"/>
      <c r="B311" s="100"/>
      <c r="C311" s="11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row>
    <row r="312" spans="1:40" hidden="1">
      <c r="A312" s="39"/>
      <c r="B312" s="100"/>
      <c r="C312" s="11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row>
    <row r="313" spans="1:40" hidden="1">
      <c r="A313" s="39"/>
      <c r="B313" s="100"/>
      <c r="C313" s="11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row>
    <row r="314" spans="1:40" hidden="1">
      <c r="A314" s="39"/>
      <c r="B314" s="100"/>
      <c r="C314" s="11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row>
    <row r="315" spans="1:40" hidden="1">
      <c r="A315" s="39"/>
      <c r="B315" s="100"/>
      <c r="C315" s="11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row>
    <row r="316" spans="1:40" hidden="1">
      <c r="A316" s="39"/>
      <c r="B316" s="100"/>
      <c r="C316" s="11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row>
    <row r="317" spans="1:40" hidden="1">
      <c r="A317" s="39"/>
      <c r="B317" s="100"/>
      <c r="C317" s="11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row>
    <row r="318" spans="1:40" hidden="1">
      <c r="A318" s="39"/>
      <c r="B318" s="100"/>
      <c r="C318" s="11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row>
    <row r="319" spans="1:40" hidden="1">
      <c r="A319" s="39"/>
      <c r="B319" s="100"/>
      <c r="C319" s="11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row>
    <row r="320" spans="1:40" hidden="1">
      <c r="A320" s="39"/>
      <c r="B320" s="100"/>
      <c r="C320" s="11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row>
    <row r="321" spans="1:40" hidden="1">
      <c r="A321" s="39"/>
      <c r="B321" s="100"/>
      <c r="C321" s="11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row>
    <row r="322" spans="1:40" hidden="1">
      <c r="A322" s="39"/>
      <c r="B322" s="100"/>
      <c r="C322" s="11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row>
    <row r="323" spans="1:40" hidden="1">
      <c r="A323" s="39"/>
      <c r="B323" s="100"/>
      <c r="C323" s="11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row>
    <row r="324" spans="1:40" hidden="1">
      <c r="A324" s="39"/>
      <c r="B324" s="100"/>
      <c r="C324" s="11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row>
    <row r="325" spans="1:40" hidden="1">
      <c r="A325" s="39"/>
      <c r="B325" s="100"/>
      <c r="C325" s="11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row>
    <row r="326" spans="1:40" hidden="1">
      <c r="A326" s="39"/>
      <c r="B326" s="100"/>
      <c r="C326" s="11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row>
    <row r="327" spans="1:40" hidden="1">
      <c r="A327" s="39"/>
      <c r="B327" s="100"/>
      <c r="C327" s="11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row>
    <row r="328" spans="1:40" hidden="1">
      <c r="A328" s="39"/>
      <c r="B328" s="100"/>
      <c r="C328" s="11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row>
    <row r="329" spans="1:40" hidden="1">
      <c r="A329" s="39"/>
      <c r="B329" s="100"/>
      <c r="C329" s="11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row>
    <row r="330" spans="1:40" hidden="1">
      <c r="A330" s="39"/>
      <c r="B330" s="100"/>
      <c r="C330" s="11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row>
    <row r="331" spans="1:40" hidden="1">
      <c r="A331" s="39"/>
      <c r="B331" s="100"/>
      <c r="C331" s="11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row>
    <row r="332" spans="1:40" hidden="1">
      <c r="A332" s="39"/>
      <c r="B332" s="100"/>
      <c r="C332" s="11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row>
    <row r="333" spans="1:40" hidden="1">
      <c r="A333" s="39"/>
      <c r="B333" s="100"/>
      <c r="C333" s="11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row>
    <row r="334" spans="1:40" hidden="1">
      <c r="A334" s="39"/>
      <c r="B334" s="100"/>
      <c r="C334" s="11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row>
    <row r="335" spans="1:40" hidden="1">
      <c r="A335" s="39"/>
      <c r="B335" s="100"/>
      <c r="C335" s="11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row>
    <row r="336" spans="1:40" hidden="1">
      <c r="A336" s="39"/>
      <c r="B336" s="100"/>
      <c r="C336" s="11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row>
    <row r="337" spans="1:40" hidden="1">
      <c r="A337" s="39"/>
      <c r="B337" s="100"/>
      <c r="C337" s="11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row>
    <row r="338" spans="1:40" hidden="1">
      <c r="A338" s="39"/>
      <c r="B338" s="100"/>
      <c r="C338" s="11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row>
    <row r="339" spans="1:40" hidden="1">
      <c r="A339" s="39"/>
      <c r="B339" s="100"/>
      <c r="C339" s="11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row>
    <row r="340" spans="1:40" hidden="1">
      <c r="A340" s="39"/>
      <c r="B340" s="100"/>
      <c r="C340" s="11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row>
    <row r="341" spans="1:40" hidden="1">
      <c r="A341" s="39"/>
      <c r="B341" s="100"/>
      <c r="C341" s="11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row>
    <row r="342" spans="1:40" hidden="1">
      <c r="A342" s="39"/>
      <c r="B342" s="100"/>
      <c r="C342" s="11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row>
    <row r="343" spans="1:40" hidden="1">
      <c r="A343" s="39"/>
      <c r="B343" s="100"/>
      <c r="C343" s="11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row>
    <row r="344" spans="1:40" hidden="1">
      <c r="A344" s="39"/>
      <c r="B344" s="100"/>
      <c r="C344" s="11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row>
    <row r="345" spans="1:40" hidden="1">
      <c r="A345" s="39"/>
      <c r="B345" s="100"/>
      <c r="C345" s="11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row>
    <row r="346" spans="1:40" hidden="1">
      <c r="A346" s="39"/>
      <c r="B346" s="100"/>
      <c r="C346" s="11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row>
    <row r="347" spans="1:40" hidden="1">
      <c r="A347" s="39"/>
      <c r="B347" s="100"/>
      <c r="C347" s="11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row>
    <row r="348" spans="1:40" hidden="1">
      <c r="A348" s="39"/>
      <c r="B348" s="100"/>
      <c r="C348" s="11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row>
    <row r="349" spans="1:40" hidden="1">
      <c r="A349" s="39"/>
      <c r="B349" s="100"/>
      <c r="C349" s="11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row>
    <row r="350" spans="1:40" hidden="1">
      <c r="A350" s="39"/>
      <c r="B350" s="100"/>
      <c r="C350" s="11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row>
    <row r="351" spans="1:40" hidden="1">
      <c r="A351" s="39"/>
      <c r="B351" s="100"/>
      <c r="C351" s="11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row>
    <row r="352" spans="1:40" hidden="1">
      <c r="A352" s="39"/>
      <c r="B352" s="100"/>
      <c r="C352" s="11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row>
    <row r="353" spans="1:40" hidden="1">
      <c r="A353" s="39"/>
      <c r="B353" s="100"/>
      <c r="C353" s="11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row>
    <row r="354" spans="1:40" hidden="1">
      <c r="A354" s="39"/>
      <c r="B354" s="100"/>
      <c r="C354" s="11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row>
    <row r="355" spans="1:40" hidden="1">
      <c r="A355" s="39"/>
      <c r="B355" s="100"/>
      <c r="C355" s="11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row>
    <row r="356" spans="1:40" hidden="1">
      <c r="A356" s="39"/>
      <c r="B356" s="100"/>
      <c r="C356" s="11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row>
    <row r="357" spans="1:40" hidden="1">
      <c r="A357" s="39"/>
      <c r="B357" s="100"/>
      <c r="C357" s="11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row>
    <row r="358" spans="1:40" hidden="1">
      <c r="A358" s="39"/>
      <c r="B358" s="100"/>
      <c r="C358" s="11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row>
    <row r="359" spans="1:40" hidden="1">
      <c r="A359" s="39"/>
      <c r="B359" s="100"/>
      <c r="C359" s="11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row>
    <row r="360" spans="1:40" hidden="1">
      <c r="A360" s="39"/>
      <c r="B360" s="100"/>
      <c r="C360" s="11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row>
    <row r="361" spans="1:40" hidden="1">
      <c r="A361" s="39"/>
      <c r="B361" s="100"/>
      <c r="C361" s="11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row>
    <row r="362" spans="1:40" hidden="1">
      <c r="A362" s="39"/>
      <c r="B362" s="100"/>
      <c r="C362" s="11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row>
    <row r="363" spans="1:40" hidden="1">
      <c r="A363" s="39"/>
      <c r="B363" s="100"/>
      <c r="C363" s="11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row>
    <row r="364" spans="1:40" hidden="1">
      <c r="A364" s="39"/>
      <c r="B364" s="100"/>
      <c r="C364" s="11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row>
    <row r="365" spans="1:40" hidden="1">
      <c r="A365" s="39"/>
      <c r="B365" s="100"/>
      <c r="C365" s="11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row>
    <row r="366" spans="1:40" hidden="1">
      <c r="A366" s="39"/>
      <c r="B366" s="100"/>
      <c r="C366" s="11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row>
    <row r="367" spans="1:40" hidden="1">
      <c r="A367" s="39"/>
      <c r="B367" s="100"/>
      <c r="C367" s="11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row>
    <row r="368" spans="1:40" hidden="1">
      <c r="A368" s="39"/>
      <c r="B368" s="100"/>
      <c r="C368" s="11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row>
    <row r="369" spans="1:40" hidden="1">
      <c r="A369" s="39"/>
      <c r="B369" s="100"/>
      <c r="C369" s="11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row>
    <row r="370" spans="1:40" hidden="1">
      <c r="A370" s="39"/>
      <c r="B370" s="100"/>
      <c r="C370" s="11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row>
    <row r="371" spans="1:40" hidden="1">
      <c r="A371" s="39"/>
      <c r="B371" s="100"/>
      <c r="C371" s="11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row>
    <row r="372" spans="1:40" hidden="1">
      <c r="A372" s="39"/>
      <c r="B372" s="100"/>
      <c r="C372" s="11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row>
    <row r="373" spans="1:40" hidden="1">
      <c r="A373" s="39"/>
      <c r="B373" s="100"/>
      <c r="C373" s="11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row>
    <row r="374" spans="1:40" hidden="1">
      <c r="A374" s="39"/>
      <c r="B374" s="100"/>
      <c r="C374" s="11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row>
    <row r="375" spans="1:40" hidden="1">
      <c r="A375" s="39"/>
      <c r="B375" s="100"/>
      <c r="C375" s="11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row>
    <row r="376" spans="1:40" hidden="1">
      <c r="A376" s="39"/>
      <c r="B376" s="100"/>
      <c r="C376" s="11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row>
    <row r="377" spans="1:40" hidden="1">
      <c r="A377" s="39"/>
      <c r="B377" s="100"/>
      <c r="C377" s="11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c r="AM377" s="39"/>
      <c r="AN377" s="39"/>
    </row>
    <row r="378" spans="1:40" hidden="1">
      <c r="A378" s="39"/>
      <c r="B378" s="100"/>
      <c r="C378" s="11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c r="AM378" s="39"/>
      <c r="AN378" s="39"/>
    </row>
    <row r="379" spans="1:40" hidden="1">
      <c r="A379" s="39"/>
      <c r="B379" s="100"/>
      <c r="C379" s="11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c r="AM379" s="39"/>
      <c r="AN379" s="39"/>
    </row>
    <row r="380" spans="1:40" ht="15.75" hidden="1" customHeight="1">
      <c r="A380" s="39"/>
      <c r="B380" s="100"/>
      <c r="C380" s="11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c r="AM380" s="39"/>
      <c r="AN380" s="39"/>
    </row>
  </sheetData>
  <sheetProtection formatCells="0" formatColumns="0" formatRows="0" insertHyperlinks="0" selectLockedCells="1"/>
  <mergeCells count="10">
    <mergeCell ref="A8:C8"/>
    <mergeCell ref="A9:C9"/>
    <mergeCell ref="A10:C10"/>
    <mergeCell ref="A6:C6"/>
    <mergeCell ref="A7:C7"/>
    <mergeCell ref="A1:C1"/>
    <mergeCell ref="A2:C2"/>
    <mergeCell ref="A3:C3"/>
    <mergeCell ref="A4:C4"/>
    <mergeCell ref="A5:C5"/>
  </mergeCells>
  <pageMargins left="0.7" right="0.7" top="0.75" bottom="0.75" header="0" footer="0"/>
  <pageSetup scale="1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F9211-01C8-0A4C-87A0-69A64131F8A1}">
  <sheetPr>
    <pageSetUpPr fitToPage="1"/>
  </sheetPr>
  <dimension ref="A1:AN376"/>
  <sheetViews>
    <sheetView showGridLines="0" zoomScale="80" zoomScaleNormal="80" workbookViewId="0">
      <selection activeCell="C15" sqref="C15"/>
    </sheetView>
  </sheetViews>
  <sheetFormatPr defaultColWidth="0" defaultRowHeight="0" customHeight="1" zeroHeight="1"/>
  <cols>
    <col min="1" max="1" width="16.85546875" style="10" customWidth="1"/>
    <col min="2" max="2" width="113.7109375" style="101" customWidth="1"/>
    <col min="3" max="3" width="23.28515625" style="120" customWidth="1"/>
    <col min="4" max="40" width="8.7109375" style="10" hidden="1" customWidth="1"/>
    <col min="41" max="16384" width="14.42578125" style="10" hidden="1"/>
  </cols>
  <sheetData>
    <row r="1" spans="1:40" s="17" customFormat="1" ht="52.5" customHeight="1">
      <c r="A1" s="209" t="s">
        <v>164</v>
      </c>
      <c r="B1" s="210"/>
      <c r="C1" s="211"/>
    </row>
    <row r="2" spans="1:40" ht="15.75">
      <c r="A2" s="212" t="s">
        <v>165</v>
      </c>
      <c r="B2" s="213"/>
      <c r="C2" s="214"/>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row>
    <row r="3" spans="1:40" ht="15.75">
      <c r="A3" s="221" t="str">
        <f>'Design &amp; Usability'!A3</f>
        <v>Name of Provider: Lexia Voyager Sopris Inc.</v>
      </c>
      <c r="B3" s="222"/>
      <c r="C3" s="223"/>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row>
    <row r="4" spans="1:40" ht="15.75">
      <c r="A4" s="221" t="str">
        <f>'Design &amp; Usability'!A4</f>
        <v>Product Title and Edition: Voyager Passport 3rd Edition</v>
      </c>
      <c r="B4" s="222"/>
      <c r="C4" s="223"/>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ht="15.75">
      <c r="A5" s="221" t="str">
        <f>'Design &amp; Usability'!A5</f>
        <v>Publication Year: 2022</v>
      </c>
      <c r="B5" s="222"/>
      <c r="C5" s="223"/>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ht="15.75">
      <c r="A6" s="215" t="s">
        <v>12</v>
      </c>
      <c r="B6" s="216"/>
      <c r="C6" s="21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35.25" customHeight="1">
      <c r="A7" s="182" t="s">
        <v>13</v>
      </c>
      <c r="B7" s="183"/>
      <c r="C7" s="184"/>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0" ht="32.25" customHeight="1">
      <c r="A8" s="200" t="s">
        <v>14</v>
      </c>
      <c r="B8" s="231"/>
      <c r="C8" s="23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0" s="18" customFormat="1" ht="15.75">
      <c r="A9" s="235" t="s">
        <v>166</v>
      </c>
      <c r="B9" s="236"/>
      <c r="C9" s="237"/>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row>
    <row r="10" spans="1:40" s="18" customFormat="1" ht="32.25" customHeight="1">
      <c r="A10" s="206" t="s">
        <v>167</v>
      </c>
      <c r="B10" s="207"/>
      <c r="C10" s="208"/>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row>
    <row r="11" spans="1:40" ht="16.5">
      <c r="A11" s="9" t="s">
        <v>19</v>
      </c>
      <c r="B11" s="104" t="s">
        <v>168</v>
      </c>
      <c r="C11" s="79" t="s">
        <v>77</v>
      </c>
      <c r="D11" s="50"/>
      <c r="E11" s="50"/>
      <c r="F11" s="50"/>
      <c r="G11" s="50"/>
      <c r="H11" s="50"/>
      <c r="I11" s="50"/>
      <c r="J11" s="50"/>
      <c r="K11" s="50"/>
      <c r="L11" s="50"/>
      <c r="M11" s="50"/>
      <c r="N11" s="50"/>
      <c r="O11" s="50"/>
      <c r="P11" s="50"/>
      <c r="Q11" s="50"/>
      <c r="R11" s="50"/>
      <c r="S11" s="50"/>
      <c r="T11" s="50"/>
      <c r="U11" s="50"/>
      <c r="V11" s="50"/>
      <c r="W11" s="50"/>
      <c r="X11" s="50"/>
      <c r="Y11" s="39"/>
      <c r="Z11" s="39"/>
      <c r="AA11" s="39"/>
      <c r="AB11" s="39"/>
      <c r="AC11" s="39"/>
      <c r="AD11" s="39"/>
      <c r="AE11" s="39"/>
      <c r="AF11" s="39"/>
      <c r="AG11" s="39"/>
      <c r="AH11" s="39"/>
      <c r="AI11" s="39"/>
      <c r="AJ11" s="39"/>
      <c r="AK11" s="39"/>
      <c r="AL11" s="39"/>
      <c r="AM11" s="39"/>
      <c r="AN11" s="39"/>
    </row>
    <row r="12" spans="1:40" ht="34.5" customHeight="1">
      <c r="A12" s="51" t="s">
        <v>169</v>
      </c>
      <c r="B12" s="82" t="s">
        <v>170</v>
      </c>
      <c r="C12" s="61" t="s">
        <v>25</v>
      </c>
      <c r="D12" s="50"/>
      <c r="E12" s="50"/>
      <c r="F12" s="50"/>
      <c r="G12" s="50"/>
      <c r="H12" s="50"/>
      <c r="I12" s="50"/>
      <c r="J12" s="50"/>
      <c r="K12" s="50"/>
      <c r="L12" s="50"/>
      <c r="M12" s="50"/>
      <c r="N12" s="50"/>
      <c r="O12" s="50"/>
      <c r="P12" s="50"/>
      <c r="Q12" s="50"/>
      <c r="R12" s="50"/>
      <c r="S12" s="50"/>
      <c r="T12" s="50"/>
      <c r="U12" s="50"/>
      <c r="V12" s="50"/>
      <c r="W12" s="50"/>
      <c r="X12" s="50"/>
      <c r="Y12" s="39"/>
      <c r="Z12" s="39"/>
      <c r="AA12" s="39"/>
      <c r="AB12" s="39"/>
      <c r="AC12" s="39"/>
      <c r="AD12" s="39"/>
      <c r="AE12" s="39"/>
      <c r="AF12" s="39"/>
      <c r="AG12" s="39"/>
      <c r="AH12" s="39"/>
      <c r="AI12" s="39"/>
      <c r="AJ12" s="39"/>
      <c r="AK12" s="39"/>
      <c r="AL12" s="39"/>
      <c r="AM12" s="39"/>
      <c r="AN12" s="39"/>
    </row>
    <row r="13" spans="1:40" ht="32.25">
      <c r="A13" s="51" t="s">
        <v>171</v>
      </c>
      <c r="B13" s="82" t="s">
        <v>172</v>
      </c>
      <c r="C13" s="61" t="s">
        <v>25</v>
      </c>
      <c r="D13" s="50"/>
      <c r="E13" s="50"/>
      <c r="F13" s="50"/>
      <c r="G13" s="50"/>
      <c r="H13" s="50"/>
      <c r="I13" s="50"/>
      <c r="J13" s="50"/>
      <c r="K13" s="50"/>
      <c r="L13" s="50"/>
      <c r="M13" s="50"/>
      <c r="N13" s="50"/>
      <c r="O13" s="50"/>
      <c r="P13" s="50"/>
      <c r="Q13" s="50"/>
      <c r="R13" s="50"/>
      <c r="S13" s="50"/>
      <c r="T13" s="50"/>
      <c r="U13" s="50"/>
      <c r="V13" s="50"/>
      <c r="W13" s="50"/>
      <c r="X13" s="50"/>
      <c r="Y13" s="39"/>
      <c r="Z13" s="39"/>
      <c r="AA13" s="39"/>
      <c r="AB13" s="39"/>
      <c r="AC13" s="39"/>
      <c r="AD13" s="39"/>
      <c r="AE13" s="39"/>
      <c r="AF13" s="39"/>
      <c r="AG13" s="39"/>
      <c r="AH13" s="39"/>
      <c r="AI13" s="39"/>
      <c r="AJ13" s="39"/>
      <c r="AK13" s="39"/>
      <c r="AL13" s="39"/>
      <c r="AM13" s="39"/>
      <c r="AN13" s="39"/>
    </row>
    <row r="14" spans="1:40" ht="32.25">
      <c r="A14" s="51" t="s">
        <v>173</v>
      </c>
      <c r="B14" s="83" t="s">
        <v>174</v>
      </c>
      <c r="C14" s="61" t="s">
        <v>25</v>
      </c>
      <c r="D14" s="50"/>
      <c r="E14" s="50"/>
      <c r="F14" s="50"/>
      <c r="G14" s="50"/>
      <c r="H14" s="50"/>
      <c r="I14" s="50"/>
      <c r="J14" s="50"/>
      <c r="K14" s="50"/>
      <c r="L14" s="50"/>
      <c r="M14" s="50"/>
      <c r="N14" s="50"/>
      <c r="O14" s="50"/>
      <c r="P14" s="50"/>
      <c r="Q14" s="50"/>
      <c r="R14" s="50"/>
      <c r="S14" s="50"/>
      <c r="T14" s="50"/>
      <c r="U14" s="50"/>
      <c r="V14" s="50"/>
      <c r="W14" s="50"/>
      <c r="X14" s="50"/>
      <c r="Y14" s="39"/>
      <c r="Z14" s="39"/>
      <c r="AA14" s="39"/>
      <c r="AB14" s="39"/>
      <c r="AC14" s="39"/>
      <c r="AD14" s="39"/>
      <c r="AE14" s="39"/>
      <c r="AF14" s="39"/>
      <c r="AG14" s="39"/>
      <c r="AH14" s="39"/>
      <c r="AI14" s="39"/>
      <c r="AJ14" s="39"/>
      <c r="AK14" s="39"/>
      <c r="AL14" s="39"/>
      <c r="AM14" s="39"/>
      <c r="AN14" s="39"/>
    </row>
    <row r="15" spans="1:40" ht="32.25">
      <c r="A15" s="51" t="s">
        <v>175</v>
      </c>
      <c r="B15" s="82" t="s">
        <v>176</v>
      </c>
      <c r="C15" s="61" t="s">
        <v>25</v>
      </c>
      <c r="D15" s="50"/>
      <c r="E15" s="50"/>
      <c r="F15" s="50"/>
      <c r="G15" s="50"/>
      <c r="H15" s="50"/>
      <c r="I15" s="50"/>
      <c r="J15" s="50"/>
      <c r="K15" s="50"/>
      <c r="L15" s="50"/>
      <c r="M15" s="50"/>
      <c r="N15" s="50"/>
      <c r="O15" s="50"/>
      <c r="P15" s="50"/>
      <c r="Q15" s="50"/>
      <c r="R15" s="50"/>
      <c r="S15" s="50"/>
      <c r="T15" s="50"/>
      <c r="U15" s="50"/>
      <c r="V15" s="50"/>
      <c r="W15" s="50"/>
      <c r="X15" s="50"/>
      <c r="Y15" s="39"/>
      <c r="Z15" s="39"/>
      <c r="AA15" s="39"/>
      <c r="AB15" s="39"/>
      <c r="AC15" s="39"/>
      <c r="AD15" s="39"/>
      <c r="AE15" s="39"/>
      <c r="AF15" s="39"/>
      <c r="AG15" s="39"/>
      <c r="AH15" s="39"/>
      <c r="AI15" s="39"/>
      <c r="AJ15" s="39"/>
      <c r="AK15" s="39"/>
      <c r="AL15" s="39"/>
      <c r="AM15" s="39"/>
      <c r="AN15" s="39"/>
    </row>
    <row r="16" spans="1:40" ht="32.25">
      <c r="A16" s="51" t="s">
        <v>177</v>
      </c>
      <c r="B16" s="83" t="s">
        <v>178</v>
      </c>
      <c r="C16" s="61" t="s">
        <v>25</v>
      </c>
      <c r="D16" s="50"/>
      <c r="E16" s="50"/>
      <c r="F16" s="50"/>
      <c r="G16" s="50"/>
      <c r="H16" s="50"/>
      <c r="I16" s="50"/>
      <c r="J16" s="50"/>
      <c r="K16" s="50"/>
      <c r="L16" s="50"/>
      <c r="M16" s="50"/>
      <c r="N16" s="50"/>
      <c r="O16" s="50"/>
      <c r="P16" s="50"/>
      <c r="Q16" s="50"/>
      <c r="R16" s="50"/>
      <c r="S16" s="50"/>
      <c r="T16" s="50"/>
      <c r="U16" s="50"/>
      <c r="V16" s="50"/>
      <c r="W16" s="50"/>
      <c r="X16" s="50"/>
      <c r="Y16" s="39"/>
      <c r="Z16" s="39"/>
      <c r="AA16" s="39"/>
      <c r="AB16" s="39"/>
      <c r="AC16" s="39"/>
      <c r="AD16" s="39"/>
      <c r="AE16" s="39"/>
      <c r="AF16" s="39"/>
      <c r="AG16" s="39"/>
      <c r="AH16" s="39"/>
      <c r="AI16" s="39"/>
      <c r="AJ16" s="39"/>
      <c r="AK16" s="39"/>
      <c r="AL16" s="39"/>
      <c r="AM16" s="39"/>
      <c r="AN16" s="39"/>
    </row>
    <row r="17" spans="1:40" ht="32.25">
      <c r="A17" s="51" t="s">
        <v>179</v>
      </c>
      <c r="B17" s="82" t="s">
        <v>180</v>
      </c>
      <c r="C17" s="61" t="s">
        <v>25</v>
      </c>
      <c r="D17" s="50"/>
      <c r="E17" s="50"/>
      <c r="F17" s="50"/>
      <c r="G17" s="50"/>
      <c r="H17" s="50"/>
      <c r="I17" s="50"/>
      <c r="J17" s="50"/>
      <c r="K17" s="50"/>
      <c r="L17" s="50"/>
      <c r="M17" s="50"/>
      <c r="N17" s="50"/>
      <c r="O17" s="50"/>
      <c r="P17" s="50"/>
      <c r="Q17" s="50"/>
      <c r="R17" s="50"/>
      <c r="S17" s="50"/>
      <c r="T17" s="50"/>
      <c r="U17" s="50"/>
      <c r="V17" s="50"/>
      <c r="W17" s="50"/>
      <c r="X17" s="50"/>
      <c r="Y17" s="39"/>
      <c r="Z17" s="39"/>
      <c r="AA17" s="39"/>
      <c r="AB17" s="39"/>
      <c r="AC17" s="39"/>
      <c r="AD17" s="39"/>
      <c r="AE17" s="39"/>
      <c r="AF17" s="39"/>
      <c r="AG17" s="39"/>
      <c r="AH17" s="39"/>
      <c r="AI17" s="39"/>
      <c r="AJ17" s="39"/>
      <c r="AK17" s="39"/>
      <c r="AL17" s="39"/>
      <c r="AM17" s="39"/>
      <c r="AN17" s="39"/>
    </row>
    <row r="18" spans="1:40" ht="36" customHeight="1">
      <c r="A18" s="51" t="s">
        <v>181</v>
      </c>
      <c r="B18" s="82" t="s">
        <v>182</v>
      </c>
      <c r="C18" s="61" t="s">
        <v>25</v>
      </c>
      <c r="D18" s="50"/>
      <c r="E18" s="50"/>
      <c r="F18" s="50"/>
      <c r="G18" s="50"/>
      <c r="H18" s="50"/>
      <c r="I18" s="50"/>
      <c r="J18" s="50"/>
      <c r="K18" s="50"/>
      <c r="L18" s="50"/>
      <c r="M18" s="50"/>
      <c r="N18" s="50"/>
      <c r="O18" s="50"/>
      <c r="P18" s="50"/>
      <c r="Q18" s="50"/>
      <c r="R18" s="50"/>
      <c r="S18" s="50"/>
      <c r="T18" s="50"/>
      <c r="U18" s="50"/>
      <c r="V18" s="50"/>
      <c r="W18" s="50"/>
      <c r="X18" s="50"/>
      <c r="Y18" s="39"/>
      <c r="Z18" s="39"/>
      <c r="AA18" s="39"/>
      <c r="AB18" s="39"/>
      <c r="AC18" s="39"/>
      <c r="AD18" s="39"/>
      <c r="AE18" s="39"/>
      <c r="AF18" s="39"/>
      <c r="AG18" s="39"/>
      <c r="AH18" s="39"/>
      <c r="AI18" s="39"/>
      <c r="AJ18" s="39"/>
      <c r="AK18" s="39"/>
      <c r="AL18" s="39"/>
      <c r="AM18" s="39"/>
      <c r="AN18" s="39"/>
    </row>
    <row r="19" spans="1:40" ht="32.25">
      <c r="A19" s="51" t="s">
        <v>183</v>
      </c>
      <c r="B19" s="82" t="s">
        <v>184</v>
      </c>
      <c r="C19" s="61" t="s">
        <v>25</v>
      </c>
      <c r="D19" s="50"/>
      <c r="E19" s="50"/>
      <c r="F19" s="50"/>
      <c r="G19" s="50"/>
      <c r="H19" s="50"/>
      <c r="I19" s="50"/>
      <c r="J19" s="50"/>
      <c r="K19" s="50"/>
      <c r="L19" s="50"/>
      <c r="M19" s="50"/>
      <c r="N19" s="50"/>
      <c r="O19" s="50"/>
      <c r="P19" s="50"/>
      <c r="Q19" s="50"/>
      <c r="R19" s="50"/>
      <c r="S19" s="50"/>
      <c r="T19" s="50"/>
      <c r="U19" s="50"/>
      <c r="V19" s="50"/>
      <c r="W19" s="50"/>
      <c r="X19" s="50"/>
      <c r="Y19" s="39"/>
      <c r="Z19" s="39"/>
      <c r="AA19" s="39"/>
      <c r="AB19" s="39"/>
      <c r="AC19" s="39"/>
      <c r="AD19" s="39"/>
      <c r="AE19" s="39"/>
      <c r="AF19" s="39"/>
      <c r="AG19" s="39"/>
      <c r="AH19" s="39"/>
      <c r="AI19" s="39"/>
      <c r="AJ19" s="39"/>
      <c r="AK19" s="39"/>
      <c r="AL19" s="39"/>
      <c r="AM19" s="39"/>
      <c r="AN19" s="39"/>
    </row>
    <row r="20" spans="1:40" ht="32.25">
      <c r="A20" s="51" t="s">
        <v>185</v>
      </c>
      <c r="B20" s="83" t="s">
        <v>186</v>
      </c>
      <c r="C20" s="61" t="s">
        <v>25</v>
      </c>
      <c r="D20" s="50"/>
      <c r="E20" s="50"/>
      <c r="F20" s="50"/>
      <c r="G20" s="50"/>
      <c r="H20" s="50"/>
      <c r="I20" s="50"/>
      <c r="J20" s="50"/>
      <c r="K20" s="50"/>
      <c r="L20" s="50"/>
      <c r="M20" s="50"/>
      <c r="N20" s="50"/>
      <c r="O20" s="50"/>
      <c r="P20" s="50"/>
      <c r="Q20" s="50"/>
      <c r="R20" s="50"/>
      <c r="S20" s="50"/>
      <c r="T20" s="50"/>
      <c r="U20" s="50"/>
      <c r="V20" s="50"/>
      <c r="W20" s="50"/>
      <c r="X20" s="50"/>
      <c r="Y20" s="39"/>
      <c r="Z20" s="39"/>
      <c r="AA20" s="39"/>
      <c r="AB20" s="39"/>
      <c r="AC20" s="39"/>
      <c r="AD20" s="39"/>
      <c r="AE20" s="39"/>
      <c r="AF20" s="39"/>
      <c r="AG20" s="39"/>
      <c r="AH20" s="39"/>
      <c r="AI20" s="39"/>
      <c r="AJ20" s="39"/>
      <c r="AK20" s="39"/>
      <c r="AL20" s="39"/>
      <c r="AM20" s="39"/>
      <c r="AN20" s="39"/>
    </row>
    <row r="21" spans="1:40" ht="32.25">
      <c r="A21" s="51" t="s">
        <v>187</v>
      </c>
      <c r="B21" s="82" t="s">
        <v>188</v>
      </c>
      <c r="C21" s="61" t="s">
        <v>25</v>
      </c>
      <c r="D21" s="50"/>
      <c r="E21" s="50"/>
      <c r="F21" s="50"/>
      <c r="G21" s="50"/>
      <c r="H21" s="50"/>
      <c r="I21" s="50"/>
      <c r="J21" s="50"/>
      <c r="K21" s="50"/>
      <c r="L21" s="50"/>
      <c r="M21" s="50"/>
      <c r="N21" s="50"/>
      <c r="O21" s="50"/>
      <c r="P21" s="50"/>
      <c r="Q21" s="50"/>
      <c r="R21" s="50"/>
      <c r="S21" s="50"/>
      <c r="T21" s="50"/>
      <c r="U21" s="50"/>
      <c r="V21" s="50"/>
      <c r="W21" s="50"/>
      <c r="X21" s="50"/>
      <c r="Y21" s="39"/>
      <c r="Z21" s="39"/>
      <c r="AA21" s="39"/>
      <c r="AB21" s="39"/>
      <c r="AC21" s="39"/>
      <c r="AD21" s="39"/>
      <c r="AE21" s="39"/>
      <c r="AF21" s="39"/>
      <c r="AG21" s="39"/>
      <c r="AH21" s="39"/>
      <c r="AI21" s="39"/>
      <c r="AJ21" s="39"/>
      <c r="AK21" s="39"/>
      <c r="AL21" s="39"/>
      <c r="AM21" s="39"/>
      <c r="AN21" s="39"/>
    </row>
    <row r="22" spans="1:40" ht="32.25">
      <c r="A22" s="51" t="s">
        <v>189</v>
      </c>
      <c r="B22" s="82" t="s">
        <v>190</v>
      </c>
      <c r="C22" s="61" t="s">
        <v>25</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row>
    <row r="23" spans="1:40" ht="32.25">
      <c r="A23" s="51" t="s">
        <v>191</v>
      </c>
      <c r="B23" s="82" t="s">
        <v>192</v>
      </c>
      <c r="C23" s="61" t="s">
        <v>25</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ht="32.25">
      <c r="A24" s="51" t="s">
        <v>193</v>
      </c>
      <c r="B24" s="82" t="s">
        <v>194</v>
      </c>
      <c r="C24" s="61" t="s">
        <v>25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0" ht="32.25">
      <c r="A25" s="51" t="s">
        <v>195</v>
      </c>
      <c r="B25" s="82" t="s">
        <v>196</v>
      </c>
      <c r="C25" s="61" t="s">
        <v>25</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row>
    <row r="26" spans="1:40" ht="32.25">
      <c r="A26" s="51" t="s">
        <v>197</v>
      </c>
      <c r="B26" s="82" t="s">
        <v>198</v>
      </c>
      <c r="C26" s="61" t="s">
        <v>25</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row>
    <row r="27" spans="1:40" ht="32.25">
      <c r="A27" s="51" t="s">
        <v>199</v>
      </c>
      <c r="B27" s="84" t="s">
        <v>200</v>
      </c>
      <c r="C27" s="61" t="s">
        <v>25</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0" ht="32.25">
      <c r="A28" s="8" t="s">
        <v>201</v>
      </c>
      <c r="B28" s="82" t="s">
        <v>202</v>
      </c>
      <c r="C28" s="61" t="s">
        <v>25</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0" ht="33" customHeight="1">
      <c r="A29" s="139" t="s">
        <v>203</v>
      </c>
      <c r="B29" s="138" t="s">
        <v>204</v>
      </c>
      <c r="C29" s="61" t="s">
        <v>25</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row>
    <row r="30" spans="1:40" ht="296.25" customHeight="1">
      <c r="A30" s="134" t="s">
        <v>46</v>
      </c>
      <c r="B30" s="135" t="s">
        <v>205</v>
      </c>
      <c r="C30" s="117" t="s">
        <v>48</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row>
    <row r="31" spans="1:40" s="131" customFormat="1" ht="17.100000000000001" customHeight="1">
      <c r="A31" s="55"/>
      <c r="B31" s="136" t="s">
        <v>206</v>
      </c>
      <c r="C31" s="118">
        <f>18-(COUNTIF(C12:C29,"does not meet expectations - 0 points"))</f>
        <v>18</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row>
    <row r="32" spans="1:40" s="133" customFormat="1" ht="15.75" hidden="1">
      <c r="A32" s="53"/>
      <c r="B32" s="137"/>
      <c r="C32" s="140"/>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row>
    <row r="33" spans="1:40" ht="15.75" hidden="1">
      <c r="A33" s="39"/>
      <c r="B33" s="100"/>
      <c r="C33" s="11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row>
    <row r="34" spans="1:40" ht="15.75" hidden="1">
      <c r="A34" s="39"/>
      <c r="B34" s="100"/>
      <c r="C34" s="11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row>
    <row r="35" spans="1:40" ht="15.75" hidden="1">
      <c r="A35" s="39"/>
      <c r="B35" s="100"/>
      <c r="C35" s="11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row>
    <row r="36" spans="1:40" ht="15.75" hidden="1">
      <c r="A36" s="39"/>
      <c r="B36" s="100"/>
      <c r="C36" s="11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row>
    <row r="37" spans="1:40" ht="15.75" hidden="1">
      <c r="A37" s="39"/>
      <c r="B37" s="100"/>
      <c r="C37" s="11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row>
    <row r="38" spans="1:40" ht="15.75" hidden="1">
      <c r="A38" s="39"/>
      <c r="B38" s="100"/>
      <c r="C38" s="11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row>
    <row r="39" spans="1:40" ht="15.75" hidden="1">
      <c r="A39" s="39"/>
      <c r="B39" s="100"/>
      <c r="C39" s="11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row>
    <row r="40" spans="1:40" ht="15.75" hidden="1">
      <c r="A40" s="39"/>
      <c r="B40" s="100"/>
      <c r="C40" s="11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row>
    <row r="41" spans="1:40" ht="15.75" hidden="1">
      <c r="A41" s="39"/>
      <c r="B41" s="100"/>
      <c r="C41" s="11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row>
    <row r="42" spans="1:40" ht="15.75" hidden="1">
      <c r="A42" s="39"/>
      <c r="B42" s="100"/>
      <c r="C42" s="11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row>
    <row r="43" spans="1:40" ht="15.75" hidden="1">
      <c r="A43" s="39"/>
      <c r="B43" s="100"/>
      <c r="C43" s="11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row>
    <row r="44" spans="1:40" ht="15.75" hidden="1">
      <c r="A44" s="39"/>
      <c r="B44" s="100"/>
      <c r="C44" s="11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row>
    <row r="45" spans="1:40" ht="15.75" hidden="1">
      <c r="A45" s="39"/>
      <c r="B45" s="100"/>
      <c r="C45" s="11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row>
    <row r="46" spans="1:40" ht="15.75" hidden="1">
      <c r="A46" s="39"/>
      <c r="B46" s="100"/>
      <c r="C46" s="11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row>
    <row r="47" spans="1:40" ht="15.75" hidden="1">
      <c r="A47" s="39"/>
      <c r="B47" s="100"/>
      <c r="C47" s="11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row>
    <row r="48" spans="1:40" ht="15.75" hidden="1">
      <c r="A48" s="39"/>
      <c r="B48" s="100"/>
      <c r="C48" s="11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row>
    <row r="49" spans="1:40" ht="15.75" hidden="1">
      <c r="A49" s="39"/>
      <c r="B49" s="100"/>
      <c r="C49" s="11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row>
    <row r="50" spans="1:40" ht="15.75" hidden="1">
      <c r="A50" s="39"/>
      <c r="B50" s="100"/>
      <c r="C50" s="11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row>
    <row r="51" spans="1:40" ht="15.75" hidden="1">
      <c r="A51" s="39"/>
      <c r="B51" s="100"/>
      <c r="C51" s="11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row>
    <row r="52" spans="1:40" ht="15.75" hidden="1">
      <c r="A52" s="39"/>
      <c r="B52" s="100"/>
      <c r="C52" s="11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row>
    <row r="53" spans="1:40" ht="15.75" hidden="1">
      <c r="A53" s="39"/>
      <c r="B53" s="100"/>
      <c r="C53" s="11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row>
    <row r="54" spans="1:40" ht="15.75" hidden="1">
      <c r="A54" s="39"/>
      <c r="B54" s="100"/>
      <c r="C54" s="11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row>
    <row r="55" spans="1:40" ht="15.75" hidden="1">
      <c r="A55" s="39"/>
      <c r="B55" s="100"/>
      <c r="C55" s="11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row>
    <row r="56" spans="1:40" ht="15.75" hidden="1">
      <c r="A56" s="39"/>
      <c r="B56" s="100"/>
      <c r="C56" s="11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row>
    <row r="57" spans="1:40" ht="15.75" hidden="1">
      <c r="A57" s="39"/>
      <c r="B57" s="100"/>
      <c r="C57" s="11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row>
    <row r="58" spans="1:40" ht="15.75" hidden="1">
      <c r="A58" s="39"/>
      <c r="B58" s="100"/>
      <c r="C58" s="11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row>
    <row r="59" spans="1:40" ht="15.75" hidden="1">
      <c r="A59" s="39"/>
      <c r="B59" s="100"/>
      <c r="C59" s="11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row>
    <row r="60" spans="1:40" ht="15.75" hidden="1">
      <c r="A60" s="39"/>
      <c r="B60" s="100"/>
      <c r="C60" s="11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row>
    <row r="61" spans="1:40" ht="15.75" hidden="1">
      <c r="A61" s="39"/>
      <c r="B61" s="100"/>
      <c r="C61" s="11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row>
    <row r="62" spans="1:40" ht="15.75" hidden="1">
      <c r="A62" s="39"/>
      <c r="B62" s="100"/>
      <c r="C62" s="11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row>
    <row r="63" spans="1:40" ht="15.75" hidden="1">
      <c r="A63" s="39"/>
      <c r="B63" s="100"/>
      <c r="C63" s="11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row>
    <row r="64" spans="1:40" ht="15.75" hidden="1">
      <c r="A64" s="39"/>
      <c r="B64" s="100"/>
      <c r="C64" s="11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row>
    <row r="65" spans="1:40" ht="15.75" hidden="1">
      <c r="A65" s="39"/>
      <c r="B65" s="100"/>
      <c r="C65" s="11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row>
    <row r="66" spans="1:40" ht="15.75" hidden="1">
      <c r="A66" s="39"/>
      <c r="B66" s="100"/>
      <c r="C66" s="11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row>
    <row r="67" spans="1:40" ht="15.75" hidden="1">
      <c r="A67" s="39"/>
      <c r="B67" s="100"/>
      <c r="C67" s="11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row>
    <row r="68" spans="1:40" ht="15.75" hidden="1">
      <c r="A68" s="39"/>
      <c r="B68" s="100"/>
      <c r="C68" s="11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row>
    <row r="69" spans="1:40" ht="15.75" hidden="1">
      <c r="A69" s="39"/>
      <c r="B69" s="100"/>
      <c r="C69" s="11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row>
    <row r="70" spans="1:40" ht="15.75" hidden="1">
      <c r="A70" s="39"/>
      <c r="B70" s="100"/>
      <c r="C70" s="11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row>
    <row r="71" spans="1:40" ht="15.75" hidden="1">
      <c r="A71" s="39"/>
      <c r="B71" s="100"/>
      <c r="C71" s="11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row>
    <row r="72" spans="1:40" ht="15.75" hidden="1">
      <c r="A72" s="39"/>
      <c r="B72" s="100"/>
      <c r="C72" s="11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row>
    <row r="73" spans="1:40" ht="15.75" hidden="1">
      <c r="A73" s="39"/>
      <c r="B73" s="100"/>
      <c r="C73" s="11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row>
    <row r="74" spans="1:40" ht="15.75" hidden="1">
      <c r="A74" s="39"/>
      <c r="B74" s="100"/>
      <c r="C74" s="11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row>
    <row r="75" spans="1:40" ht="15.75" hidden="1">
      <c r="A75" s="39"/>
      <c r="B75" s="100"/>
      <c r="C75" s="11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row>
    <row r="76" spans="1:40" ht="15.75" hidden="1">
      <c r="A76" s="39"/>
      <c r="B76" s="100"/>
      <c r="C76" s="11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row>
    <row r="77" spans="1:40" ht="15.75" hidden="1">
      <c r="A77" s="39"/>
      <c r="B77" s="100"/>
      <c r="C77" s="11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row>
    <row r="78" spans="1:40" ht="15.75" hidden="1">
      <c r="A78" s="39"/>
      <c r="B78" s="100"/>
      <c r="C78" s="11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row>
    <row r="79" spans="1:40" ht="15.75" hidden="1">
      <c r="A79" s="39"/>
      <c r="B79" s="100"/>
      <c r="C79" s="11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row>
    <row r="80" spans="1:40" ht="15.75" hidden="1">
      <c r="A80" s="39"/>
      <c r="B80" s="100"/>
      <c r="C80" s="11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row>
    <row r="81" spans="1:40" ht="15.75" hidden="1">
      <c r="A81" s="39"/>
      <c r="B81" s="100"/>
      <c r="C81" s="11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row>
    <row r="82" spans="1:40" ht="15.75" hidden="1">
      <c r="A82" s="39"/>
      <c r="B82" s="100"/>
      <c r="C82" s="11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row>
    <row r="83" spans="1:40" ht="15.75" hidden="1">
      <c r="A83" s="39"/>
      <c r="B83" s="100"/>
      <c r="C83" s="11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row>
    <row r="84" spans="1:40" ht="15.75" hidden="1">
      <c r="A84" s="39"/>
      <c r="B84" s="100"/>
      <c r="C84" s="11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row>
    <row r="85" spans="1:40" ht="15.75" hidden="1">
      <c r="A85" s="39"/>
      <c r="B85" s="100"/>
      <c r="C85" s="11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15.75" hidden="1">
      <c r="A86" s="39"/>
      <c r="B86" s="100"/>
      <c r="C86" s="11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row>
    <row r="87" spans="1:40" ht="15.75" hidden="1">
      <c r="A87" s="39"/>
      <c r="B87" s="100"/>
      <c r="C87" s="11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row>
    <row r="88" spans="1:40" ht="15.75" hidden="1">
      <c r="A88" s="39"/>
      <c r="B88" s="100"/>
      <c r="C88" s="11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row>
    <row r="89" spans="1:40" ht="15.75" hidden="1">
      <c r="A89" s="39"/>
      <c r="B89" s="100"/>
      <c r="C89" s="11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row>
    <row r="90" spans="1:40" ht="15.75" hidden="1">
      <c r="A90" s="39"/>
      <c r="B90" s="100"/>
      <c r="C90" s="11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row>
    <row r="91" spans="1:40" ht="15.75" hidden="1">
      <c r="A91" s="39"/>
      <c r="B91" s="100"/>
      <c r="C91" s="11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row>
    <row r="92" spans="1:40" ht="15.75" hidden="1">
      <c r="A92" s="39"/>
      <c r="B92" s="100"/>
      <c r="C92" s="11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row>
    <row r="93" spans="1:40" ht="15.75" hidden="1">
      <c r="A93" s="39"/>
      <c r="B93" s="100"/>
      <c r="C93" s="11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row>
    <row r="94" spans="1:40" ht="15.75" hidden="1">
      <c r="A94" s="39"/>
      <c r="B94" s="100"/>
      <c r="C94" s="11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row>
    <row r="95" spans="1:40" ht="15.75" hidden="1">
      <c r="A95" s="39"/>
      <c r="B95" s="100"/>
      <c r="C95" s="11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row>
    <row r="96" spans="1:40" ht="15.75" hidden="1">
      <c r="A96" s="39"/>
      <c r="B96" s="100"/>
      <c r="C96" s="11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row>
    <row r="97" spans="1:40" ht="15.75" hidden="1">
      <c r="A97" s="39"/>
      <c r="B97" s="100"/>
      <c r="C97" s="11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row>
    <row r="98" spans="1:40" ht="15.75" hidden="1">
      <c r="A98" s="39"/>
      <c r="B98" s="100"/>
      <c r="C98" s="11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row>
    <row r="99" spans="1:40" ht="15.75" hidden="1">
      <c r="A99" s="39"/>
      <c r="B99" s="100"/>
      <c r="C99" s="11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row>
    <row r="100" spans="1:40" ht="15.75" hidden="1">
      <c r="A100" s="39"/>
      <c r="B100" s="100"/>
      <c r="C100" s="11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row>
    <row r="101" spans="1:40" ht="15.75" hidden="1">
      <c r="A101" s="39"/>
      <c r="B101" s="100"/>
      <c r="C101" s="11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row>
    <row r="102" spans="1:40" ht="15.75" hidden="1">
      <c r="A102" s="39"/>
      <c r="B102" s="100"/>
      <c r="C102" s="11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row>
    <row r="103" spans="1:40" ht="15.75" hidden="1">
      <c r="A103" s="39"/>
      <c r="B103" s="100"/>
      <c r="C103" s="11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row>
    <row r="104" spans="1:40" ht="15.75" hidden="1">
      <c r="A104" s="39"/>
      <c r="B104" s="100"/>
      <c r="C104" s="11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row>
    <row r="105" spans="1:40" ht="15.75" hidden="1">
      <c r="A105" s="39"/>
      <c r="B105" s="100"/>
      <c r="C105" s="11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row>
    <row r="106" spans="1:40" ht="15.75" hidden="1">
      <c r="A106" s="39"/>
      <c r="B106" s="100"/>
      <c r="C106" s="11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row>
    <row r="107" spans="1:40" ht="15.75" hidden="1">
      <c r="A107" s="39"/>
      <c r="B107" s="100"/>
      <c r="C107" s="11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row>
    <row r="108" spans="1:40" ht="15.75" hidden="1">
      <c r="A108" s="39"/>
      <c r="B108" s="100"/>
      <c r="C108" s="11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row>
    <row r="109" spans="1:40" ht="15.75" hidden="1">
      <c r="A109" s="39"/>
      <c r="B109" s="100"/>
      <c r="C109" s="11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row>
    <row r="110" spans="1:40" ht="15.75" hidden="1">
      <c r="A110" s="39"/>
      <c r="B110" s="100"/>
      <c r="C110" s="11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row>
    <row r="111" spans="1:40" ht="15.75" hidden="1">
      <c r="A111" s="39"/>
      <c r="B111" s="100"/>
      <c r="C111" s="11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row>
    <row r="112" spans="1:40" ht="15.75" hidden="1">
      <c r="A112" s="39"/>
      <c r="B112" s="100"/>
      <c r="C112" s="11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row>
    <row r="113" spans="1:40" ht="15.75" hidden="1">
      <c r="A113" s="39"/>
      <c r="B113" s="100"/>
      <c r="C113" s="11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row>
    <row r="114" spans="1:40" ht="15.75" hidden="1">
      <c r="A114" s="39"/>
      <c r="B114" s="100"/>
      <c r="C114" s="11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row>
    <row r="115" spans="1:40" ht="15.75" hidden="1">
      <c r="A115" s="39"/>
      <c r="B115" s="100"/>
      <c r="C115" s="11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row>
    <row r="116" spans="1:40" ht="15.75" hidden="1">
      <c r="A116" s="39"/>
      <c r="B116" s="100"/>
      <c r="C116" s="11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row>
    <row r="117" spans="1:40" ht="15.75" hidden="1">
      <c r="A117" s="39"/>
      <c r="B117" s="100"/>
      <c r="C117" s="11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row>
    <row r="118" spans="1:40" ht="15.75" hidden="1">
      <c r="A118" s="39"/>
      <c r="B118" s="100"/>
      <c r="C118" s="11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row>
    <row r="119" spans="1:40" ht="15.75" hidden="1">
      <c r="A119" s="39"/>
      <c r="B119" s="100"/>
      <c r="C119" s="11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row>
    <row r="120" spans="1:40" ht="15.75" hidden="1">
      <c r="A120" s="39"/>
      <c r="B120" s="100"/>
      <c r="C120" s="11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row>
    <row r="121" spans="1:40" ht="15.75" hidden="1">
      <c r="A121" s="39"/>
      <c r="B121" s="100"/>
      <c r="C121" s="11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row>
    <row r="122" spans="1:40" ht="15.75" hidden="1">
      <c r="A122" s="39"/>
      <c r="B122" s="100"/>
      <c r="C122" s="11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row>
    <row r="123" spans="1:40" ht="15.75" hidden="1">
      <c r="A123" s="39"/>
      <c r="B123" s="100"/>
      <c r="C123" s="11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row>
    <row r="124" spans="1:40" ht="15.75" hidden="1">
      <c r="A124" s="39"/>
      <c r="B124" s="100"/>
      <c r="C124" s="11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row>
    <row r="125" spans="1:40" ht="15.75" hidden="1">
      <c r="A125" s="39"/>
      <c r="B125" s="100"/>
      <c r="C125" s="11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row>
    <row r="126" spans="1:40" ht="15.75" hidden="1">
      <c r="A126" s="39"/>
      <c r="B126" s="100"/>
      <c r="C126" s="11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row>
    <row r="127" spans="1:40" ht="15.75" hidden="1">
      <c r="A127" s="39"/>
      <c r="B127" s="100"/>
      <c r="C127" s="11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row>
    <row r="128" spans="1:40" ht="15.75" hidden="1">
      <c r="A128" s="39"/>
      <c r="B128" s="100"/>
      <c r="C128" s="11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row>
    <row r="129" spans="1:40" ht="15.75" hidden="1">
      <c r="A129" s="39"/>
      <c r="B129" s="100"/>
      <c r="C129" s="11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row>
    <row r="130" spans="1:40" ht="15.75" hidden="1">
      <c r="A130" s="39"/>
      <c r="B130" s="100"/>
      <c r="C130" s="11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row>
    <row r="131" spans="1:40" ht="15.75" hidden="1">
      <c r="A131" s="39"/>
      <c r="B131" s="100"/>
      <c r="C131" s="11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row>
    <row r="132" spans="1:40" ht="15.75" hidden="1">
      <c r="A132" s="39"/>
      <c r="B132" s="100"/>
      <c r="C132" s="11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row>
    <row r="133" spans="1:40" ht="15.75" hidden="1">
      <c r="A133" s="39"/>
      <c r="B133" s="100"/>
      <c r="C133" s="11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row>
    <row r="134" spans="1:40" ht="15.75" hidden="1">
      <c r="A134" s="39"/>
      <c r="B134" s="100"/>
      <c r="C134" s="11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row>
    <row r="135" spans="1:40" ht="15.75" hidden="1">
      <c r="A135" s="39"/>
      <c r="B135" s="100"/>
      <c r="C135" s="11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row>
    <row r="136" spans="1:40" ht="15.75" hidden="1">
      <c r="A136" s="39"/>
      <c r="B136" s="100"/>
      <c r="C136" s="11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row>
    <row r="137" spans="1:40" ht="15.75" hidden="1">
      <c r="A137" s="39"/>
      <c r="B137" s="100"/>
      <c r="C137" s="11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row>
    <row r="138" spans="1:40" ht="15.75" hidden="1">
      <c r="A138" s="39"/>
      <c r="B138" s="100"/>
      <c r="C138" s="11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row>
    <row r="139" spans="1:40" ht="15.75" hidden="1">
      <c r="A139" s="39"/>
      <c r="B139" s="100"/>
      <c r="C139" s="11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row>
    <row r="140" spans="1:40" ht="15.75" hidden="1">
      <c r="A140" s="39"/>
      <c r="B140" s="100"/>
      <c r="C140" s="11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row>
    <row r="141" spans="1:40" ht="15.75" hidden="1">
      <c r="A141" s="39"/>
      <c r="B141" s="100"/>
      <c r="C141" s="11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row>
    <row r="142" spans="1:40" ht="15.75" hidden="1">
      <c r="A142" s="39"/>
      <c r="B142" s="100"/>
      <c r="C142" s="11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row>
    <row r="143" spans="1:40" ht="15.75" hidden="1">
      <c r="A143" s="39"/>
      <c r="B143" s="100"/>
      <c r="C143" s="11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row>
    <row r="144" spans="1:40" ht="15.75" hidden="1">
      <c r="A144" s="39"/>
      <c r="B144" s="100"/>
      <c r="C144" s="11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row>
    <row r="145" spans="1:40" ht="15.75" hidden="1">
      <c r="A145" s="39"/>
      <c r="B145" s="100"/>
      <c r="C145" s="11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row>
    <row r="146" spans="1:40" ht="15.75" hidden="1">
      <c r="A146" s="39"/>
      <c r="B146" s="100"/>
      <c r="C146" s="11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row>
    <row r="147" spans="1:40" ht="15.75" hidden="1">
      <c r="A147" s="39"/>
      <c r="B147" s="100"/>
      <c r="C147" s="11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row>
    <row r="148" spans="1:40" ht="15.75" hidden="1">
      <c r="A148" s="39"/>
      <c r="B148" s="100"/>
      <c r="C148" s="11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row>
    <row r="149" spans="1:40" ht="15.75" hidden="1">
      <c r="A149" s="39"/>
      <c r="B149" s="100"/>
      <c r="C149" s="11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row>
    <row r="150" spans="1:40" ht="15.75" hidden="1">
      <c r="A150" s="39"/>
      <c r="B150" s="100"/>
      <c r="C150" s="11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row>
    <row r="151" spans="1:40" ht="15.75" hidden="1">
      <c r="A151" s="39"/>
      <c r="B151" s="100"/>
      <c r="C151" s="11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row>
    <row r="152" spans="1:40" ht="15.75" hidden="1">
      <c r="A152" s="39"/>
      <c r="B152" s="100"/>
      <c r="C152" s="11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row>
    <row r="153" spans="1:40" ht="15.75" hidden="1">
      <c r="A153" s="39"/>
      <c r="B153" s="100"/>
      <c r="C153" s="11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row>
    <row r="154" spans="1:40" ht="15.75" hidden="1">
      <c r="A154" s="39"/>
      <c r="B154" s="100"/>
      <c r="C154" s="11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row>
    <row r="155" spans="1:40" ht="15.75" hidden="1">
      <c r="A155" s="39"/>
      <c r="B155" s="100"/>
      <c r="C155" s="11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row>
    <row r="156" spans="1:40" ht="15.75" hidden="1">
      <c r="A156" s="39"/>
      <c r="B156" s="100"/>
      <c r="C156" s="11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row>
    <row r="157" spans="1:40" ht="15.75" hidden="1">
      <c r="A157" s="39"/>
      <c r="B157" s="100"/>
      <c r="C157" s="11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row>
    <row r="158" spans="1:40" ht="15.75" hidden="1">
      <c r="A158" s="39"/>
      <c r="B158" s="100"/>
      <c r="C158" s="11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row>
    <row r="159" spans="1:40" ht="15.75" hidden="1">
      <c r="A159" s="39"/>
      <c r="B159" s="100"/>
      <c r="C159" s="11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row>
    <row r="160" spans="1:40" ht="15.75" hidden="1">
      <c r="A160" s="39"/>
      <c r="B160" s="100"/>
      <c r="C160" s="11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row>
    <row r="161" spans="1:40" ht="15.75" hidden="1">
      <c r="A161" s="39"/>
      <c r="B161" s="100"/>
      <c r="C161" s="11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row>
    <row r="162" spans="1:40" ht="15.75" hidden="1">
      <c r="A162" s="39"/>
      <c r="B162" s="100"/>
      <c r="C162" s="11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row>
    <row r="163" spans="1:40" ht="15.75" hidden="1">
      <c r="A163" s="39"/>
      <c r="B163" s="100"/>
      <c r="C163" s="11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row>
    <row r="164" spans="1:40" ht="15.75" hidden="1">
      <c r="A164" s="39"/>
      <c r="B164" s="100"/>
      <c r="C164" s="11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row>
    <row r="165" spans="1:40" ht="15.75" hidden="1">
      <c r="A165" s="39"/>
      <c r="B165" s="100"/>
      <c r="C165" s="11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row>
    <row r="166" spans="1:40" ht="15.75" hidden="1">
      <c r="A166" s="39"/>
      <c r="B166" s="100"/>
      <c r="C166" s="11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row>
    <row r="167" spans="1:40" ht="15.75" hidden="1">
      <c r="A167" s="39"/>
      <c r="B167" s="100"/>
      <c r="C167" s="11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row>
    <row r="168" spans="1:40" ht="15.75" hidden="1">
      <c r="A168" s="39"/>
      <c r="B168" s="100"/>
      <c r="C168" s="11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row>
    <row r="169" spans="1:40" ht="15.75" hidden="1">
      <c r="A169" s="39"/>
      <c r="B169" s="100"/>
      <c r="C169" s="11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row>
    <row r="170" spans="1:40" ht="15.75" hidden="1">
      <c r="A170" s="39"/>
      <c r="B170" s="100"/>
      <c r="C170" s="11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row>
    <row r="171" spans="1:40" ht="15.75" hidden="1">
      <c r="A171" s="39"/>
      <c r="B171" s="100"/>
      <c r="C171" s="11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row>
    <row r="172" spans="1:40" ht="15.75" hidden="1">
      <c r="A172" s="39"/>
      <c r="B172" s="100"/>
      <c r="C172" s="11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row>
    <row r="173" spans="1:40" ht="15.75" hidden="1">
      <c r="A173" s="39"/>
      <c r="B173" s="100"/>
      <c r="C173" s="11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row>
    <row r="174" spans="1:40" ht="15.75" hidden="1">
      <c r="A174" s="39"/>
      <c r="B174" s="100"/>
      <c r="C174" s="11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row>
    <row r="175" spans="1:40" ht="15.75" hidden="1">
      <c r="A175" s="39"/>
      <c r="B175" s="100"/>
      <c r="C175" s="11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row>
    <row r="176" spans="1:40" ht="15.75" hidden="1">
      <c r="A176" s="39"/>
      <c r="B176" s="100"/>
      <c r="C176" s="11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row>
    <row r="177" spans="1:40" ht="15.75" hidden="1">
      <c r="A177" s="39"/>
      <c r="B177" s="100"/>
      <c r="C177" s="11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row>
    <row r="178" spans="1:40" ht="15.75" hidden="1">
      <c r="A178" s="39"/>
      <c r="B178" s="100"/>
      <c r="C178" s="11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row>
    <row r="179" spans="1:40" ht="15.75" hidden="1">
      <c r="A179" s="39"/>
      <c r="B179" s="100"/>
      <c r="C179" s="11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row>
    <row r="180" spans="1:40" ht="15.75" hidden="1">
      <c r="A180" s="39"/>
      <c r="B180" s="100"/>
      <c r="C180" s="11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row>
    <row r="181" spans="1:40" ht="15.75" hidden="1">
      <c r="A181" s="39"/>
      <c r="B181" s="100"/>
      <c r="C181" s="11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row>
    <row r="182" spans="1:40" ht="15.75" hidden="1">
      <c r="A182" s="39"/>
      <c r="B182" s="100"/>
      <c r="C182" s="11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row>
    <row r="183" spans="1:40" ht="15.75" hidden="1">
      <c r="A183" s="39"/>
      <c r="B183" s="100"/>
      <c r="C183" s="11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row>
    <row r="184" spans="1:40" ht="15.75" hidden="1">
      <c r="A184" s="39"/>
      <c r="B184" s="100"/>
      <c r="C184" s="11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row>
    <row r="185" spans="1:40" ht="15.75" hidden="1">
      <c r="A185" s="39"/>
      <c r="B185" s="100"/>
      <c r="C185" s="11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row>
    <row r="186" spans="1:40" ht="15.75" hidden="1">
      <c r="A186" s="39"/>
      <c r="B186" s="100"/>
      <c r="C186" s="11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row>
    <row r="187" spans="1:40" ht="15.75" hidden="1">
      <c r="A187" s="39"/>
      <c r="B187" s="100"/>
      <c r="C187" s="11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row>
    <row r="188" spans="1:40" ht="15.75" hidden="1">
      <c r="A188" s="39"/>
      <c r="B188" s="100"/>
      <c r="C188" s="11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row>
    <row r="189" spans="1:40" ht="15.75" hidden="1">
      <c r="A189" s="39"/>
      <c r="B189" s="100"/>
      <c r="C189" s="11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row>
    <row r="190" spans="1:40" ht="15.75" hidden="1">
      <c r="A190" s="39"/>
      <c r="B190" s="100"/>
      <c r="C190" s="11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row>
    <row r="191" spans="1:40" ht="15.75" hidden="1">
      <c r="A191" s="39"/>
      <c r="B191" s="100"/>
      <c r="C191" s="11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row>
    <row r="192" spans="1:40" ht="15.75" hidden="1">
      <c r="A192" s="39"/>
      <c r="B192" s="100"/>
      <c r="C192" s="11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row>
    <row r="193" spans="1:40" ht="15.75" hidden="1">
      <c r="A193" s="39"/>
      <c r="B193" s="100"/>
      <c r="C193" s="11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row>
    <row r="194" spans="1:40" ht="15.75" hidden="1">
      <c r="A194" s="39"/>
      <c r="B194" s="100"/>
      <c r="C194" s="11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row>
    <row r="195" spans="1:40" ht="15.75" hidden="1">
      <c r="A195" s="39"/>
      <c r="B195" s="100"/>
      <c r="C195" s="11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row>
    <row r="196" spans="1:40" ht="15.75" hidden="1">
      <c r="A196" s="39"/>
      <c r="B196" s="100"/>
      <c r="C196" s="11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row>
    <row r="197" spans="1:40" ht="15.75" hidden="1">
      <c r="A197" s="39"/>
      <c r="B197" s="100"/>
      <c r="C197" s="11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row>
    <row r="198" spans="1:40" ht="15.75" hidden="1">
      <c r="A198" s="39"/>
      <c r="B198" s="100"/>
      <c r="C198" s="11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row>
    <row r="199" spans="1:40" ht="15.75" hidden="1">
      <c r="A199" s="39"/>
      <c r="B199" s="100"/>
      <c r="C199" s="11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row>
    <row r="200" spans="1:40" ht="15.75" hidden="1">
      <c r="A200" s="39"/>
      <c r="B200" s="100"/>
      <c r="C200" s="11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row>
    <row r="201" spans="1:40" ht="15.75" hidden="1">
      <c r="A201" s="39"/>
      <c r="B201" s="100"/>
      <c r="C201" s="11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row>
    <row r="202" spans="1:40" ht="15.75" hidden="1">
      <c r="A202" s="39"/>
      <c r="B202" s="100"/>
      <c r="C202" s="11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row>
    <row r="203" spans="1:40" ht="15.75" hidden="1">
      <c r="A203" s="39"/>
      <c r="B203" s="100"/>
      <c r="C203" s="11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row>
    <row r="204" spans="1:40" ht="15.75" hidden="1">
      <c r="A204" s="39"/>
      <c r="B204" s="100"/>
      <c r="C204" s="11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row>
    <row r="205" spans="1:40" ht="15.75" hidden="1">
      <c r="A205" s="39"/>
      <c r="B205" s="100"/>
      <c r="C205" s="11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row>
    <row r="206" spans="1:40" ht="15.75" hidden="1">
      <c r="A206" s="39"/>
      <c r="B206" s="100"/>
      <c r="C206" s="11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row>
    <row r="207" spans="1:40" ht="15.75" hidden="1">
      <c r="A207" s="39"/>
      <c r="B207" s="100"/>
      <c r="C207" s="11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row>
    <row r="208" spans="1:40" ht="15.75" hidden="1">
      <c r="A208" s="39"/>
      <c r="B208" s="100"/>
      <c r="C208" s="11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row>
    <row r="209" spans="1:40" ht="15.75" hidden="1">
      <c r="A209" s="39"/>
      <c r="B209" s="100"/>
      <c r="C209" s="11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row>
    <row r="210" spans="1:40" ht="15.75" hidden="1">
      <c r="A210" s="39"/>
      <c r="B210" s="100"/>
      <c r="C210" s="11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row>
    <row r="211" spans="1:40" ht="15.75" hidden="1">
      <c r="A211" s="39"/>
      <c r="B211" s="100"/>
      <c r="C211" s="11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row>
    <row r="212" spans="1:40" ht="15.75" hidden="1">
      <c r="A212" s="39"/>
      <c r="B212" s="100"/>
      <c r="C212" s="11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row>
    <row r="213" spans="1:40" ht="15.75" hidden="1">
      <c r="A213" s="39"/>
      <c r="B213" s="100"/>
      <c r="C213" s="11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row>
    <row r="214" spans="1:40" ht="15.75" hidden="1">
      <c r="A214" s="39"/>
      <c r="B214" s="100"/>
      <c r="C214" s="11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row>
    <row r="215" spans="1:40" ht="15.75" hidden="1">
      <c r="A215" s="39"/>
      <c r="B215" s="100"/>
      <c r="C215" s="11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row>
    <row r="216" spans="1:40" ht="15.75" hidden="1">
      <c r="A216" s="39"/>
      <c r="B216" s="100"/>
      <c r="C216" s="11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row>
    <row r="217" spans="1:40" ht="15.75" hidden="1">
      <c r="A217" s="39"/>
      <c r="B217" s="100"/>
      <c r="C217" s="11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row>
    <row r="218" spans="1:40" ht="15.75" hidden="1">
      <c r="A218" s="39"/>
      <c r="B218" s="100"/>
      <c r="C218" s="11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row>
    <row r="219" spans="1:40" ht="15.75" hidden="1">
      <c r="A219" s="39"/>
      <c r="B219" s="100"/>
      <c r="C219" s="11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row>
    <row r="220" spans="1:40" ht="15.75" hidden="1">
      <c r="A220" s="39"/>
      <c r="B220" s="100"/>
      <c r="C220" s="11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row>
    <row r="221" spans="1:40" ht="15.75" hidden="1">
      <c r="A221" s="39"/>
      <c r="B221" s="100"/>
      <c r="C221" s="11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row>
    <row r="222" spans="1:40" ht="15.75" hidden="1">
      <c r="A222" s="39"/>
      <c r="B222" s="100"/>
      <c r="C222" s="11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row>
    <row r="223" spans="1:40" ht="15.75" hidden="1">
      <c r="A223" s="39"/>
      <c r="B223" s="100"/>
      <c r="C223" s="11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row>
    <row r="224" spans="1:40" ht="15.75" hidden="1">
      <c r="A224" s="39"/>
      <c r="B224" s="100"/>
      <c r="C224" s="11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row>
    <row r="225" spans="1:40" ht="15.75" hidden="1">
      <c r="A225" s="39"/>
      <c r="B225" s="100"/>
      <c r="C225" s="11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row>
    <row r="226" spans="1:40" ht="15.75" hidden="1">
      <c r="A226" s="39"/>
      <c r="B226" s="100"/>
      <c r="C226" s="11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row>
    <row r="227" spans="1:40" ht="15.75" hidden="1">
      <c r="A227" s="39"/>
      <c r="B227" s="100"/>
      <c r="C227" s="11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row>
    <row r="228" spans="1:40" ht="15.75" hidden="1">
      <c r="A228" s="39"/>
      <c r="B228" s="100"/>
      <c r="C228" s="11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row>
    <row r="229" spans="1:40" ht="15.75" hidden="1">
      <c r="A229" s="39"/>
      <c r="B229" s="100"/>
      <c r="C229" s="11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row>
    <row r="230" spans="1:40" ht="15.75" hidden="1">
      <c r="A230" s="39"/>
      <c r="B230" s="100"/>
      <c r="C230" s="11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row>
    <row r="231" spans="1:40" ht="15.75" hidden="1">
      <c r="A231" s="39"/>
      <c r="B231" s="100"/>
      <c r="C231" s="11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row>
    <row r="232" spans="1:40" ht="15.75" hidden="1">
      <c r="A232" s="39"/>
      <c r="B232" s="100"/>
      <c r="C232" s="11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row>
    <row r="233" spans="1:40" ht="15.75" hidden="1">
      <c r="A233" s="39"/>
      <c r="B233" s="100"/>
      <c r="C233" s="11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row>
    <row r="234" spans="1:40" ht="15.75" hidden="1">
      <c r="A234" s="39"/>
      <c r="B234" s="100"/>
      <c r="C234" s="11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row>
    <row r="235" spans="1:40" ht="15.75" hidden="1">
      <c r="A235" s="39"/>
      <c r="B235" s="100"/>
      <c r="C235" s="11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row>
    <row r="236" spans="1:40" ht="15.75" hidden="1">
      <c r="A236" s="39"/>
      <c r="B236" s="100"/>
      <c r="C236" s="11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row>
    <row r="237" spans="1:40" ht="15.75" hidden="1">
      <c r="A237" s="39"/>
      <c r="B237" s="100"/>
      <c r="C237" s="11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row>
    <row r="238" spans="1:40" ht="15.75" hidden="1">
      <c r="A238" s="39"/>
      <c r="B238" s="100"/>
      <c r="C238" s="11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row>
    <row r="239" spans="1:40" ht="15.75" hidden="1">
      <c r="A239" s="39"/>
      <c r="B239" s="100"/>
      <c r="C239" s="11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row>
    <row r="240" spans="1:40" ht="15.75" hidden="1">
      <c r="A240" s="39"/>
      <c r="B240" s="100"/>
      <c r="C240" s="11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row>
    <row r="241" spans="1:40" ht="15.75" hidden="1">
      <c r="A241" s="39"/>
      <c r="B241" s="100"/>
      <c r="C241" s="11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row>
    <row r="242" spans="1:40" ht="15.75" hidden="1">
      <c r="A242" s="39"/>
      <c r="B242" s="100"/>
      <c r="C242" s="11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row>
    <row r="243" spans="1:40" ht="15.75" hidden="1">
      <c r="A243" s="39"/>
      <c r="B243" s="100"/>
      <c r="C243" s="11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row>
    <row r="244" spans="1:40" ht="15.75" hidden="1">
      <c r="A244" s="39"/>
      <c r="B244" s="100"/>
      <c r="C244" s="11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row>
    <row r="245" spans="1:40" ht="15.75" hidden="1">
      <c r="A245" s="39"/>
      <c r="B245" s="100"/>
      <c r="C245" s="11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row>
    <row r="246" spans="1:40" ht="15.75" hidden="1">
      <c r="A246" s="39"/>
      <c r="B246" s="100"/>
      <c r="C246" s="11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row>
    <row r="247" spans="1:40" ht="15.75" hidden="1">
      <c r="A247" s="39"/>
      <c r="B247" s="100"/>
      <c r="C247" s="11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row>
    <row r="248" spans="1:40" ht="15.75" hidden="1">
      <c r="A248" s="39"/>
      <c r="B248" s="100"/>
      <c r="C248" s="11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row>
    <row r="249" spans="1:40" ht="15.75" hidden="1">
      <c r="A249" s="39"/>
      <c r="B249" s="100"/>
      <c r="C249" s="11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row>
    <row r="250" spans="1:40" ht="15.75" hidden="1">
      <c r="A250" s="39"/>
      <c r="B250" s="100"/>
      <c r="C250" s="11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row>
    <row r="251" spans="1:40" ht="15.75" hidden="1">
      <c r="A251" s="39"/>
      <c r="B251" s="100"/>
      <c r="C251" s="11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row>
    <row r="252" spans="1:40" ht="15.75" hidden="1">
      <c r="A252" s="39"/>
      <c r="B252" s="100"/>
      <c r="C252" s="11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row>
    <row r="253" spans="1:40" ht="15.75" hidden="1">
      <c r="A253" s="39"/>
      <c r="B253" s="100"/>
      <c r="C253" s="11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row>
    <row r="254" spans="1:40" ht="15.75" hidden="1">
      <c r="A254" s="39"/>
      <c r="B254" s="100"/>
      <c r="C254" s="11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row>
    <row r="255" spans="1:40" ht="15.75" hidden="1">
      <c r="A255" s="39"/>
      <c r="B255" s="100"/>
      <c r="C255" s="11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row>
    <row r="256" spans="1:40" ht="15.75" hidden="1">
      <c r="A256" s="39"/>
      <c r="B256" s="100"/>
      <c r="C256" s="11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row>
    <row r="257" spans="1:40" ht="15.75" hidden="1">
      <c r="A257" s="39"/>
      <c r="B257" s="100"/>
      <c r="C257" s="11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row>
    <row r="258" spans="1:40" ht="15.75" hidden="1">
      <c r="A258" s="39"/>
      <c r="B258" s="100"/>
      <c r="C258" s="11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row>
    <row r="259" spans="1:40" ht="15.75" hidden="1">
      <c r="A259" s="39"/>
      <c r="B259" s="100"/>
      <c r="C259" s="11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row>
    <row r="260" spans="1:40" ht="15.75" hidden="1">
      <c r="A260" s="39"/>
      <c r="B260" s="100"/>
      <c r="C260" s="11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row>
    <row r="261" spans="1:40" ht="15.75" hidden="1">
      <c r="A261" s="39"/>
      <c r="B261" s="100"/>
      <c r="C261" s="11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row>
    <row r="262" spans="1:40" ht="15.75" hidden="1">
      <c r="A262" s="39"/>
      <c r="B262" s="100"/>
      <c r="C262" s="11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row>
    <row r="263" spans="1:40" ht="15.75" hidden="1">
      <c r="A263" s="39"/>
      <c r="B263" s="100"/>
      <c r="C263" s="11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row>
    <row r="264" spans="1:40" ht="15.75" hidden="1">
      <c r="A264" s="39"/>
      <c r="B264" s="100"/>
      <c r="C264" s="11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row>
    <row r="265" spans="1:40" ht="15.75" hidden="1">
      <c r="A265" s="39"/>
      <c r="B265" s="100"/>
      <c r="C265" s="11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row>
    <row r="266" spans="1:40" ht="15.75" hidden="1">
      <c r="A266" s="39"/>
      <c r="B266" s="100"/>
      <c r="C266" s="11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row>
    <row r="267" spans="1:40" ht="15.75" hidden="1">
      <c r="A267" s="39"/>
      <c r="B267" s="100"/>
      <c r="C267" s="11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row>
    <row r="268" spans="1:40" ht="15.75" hidden="1">
      <c r="A268" s="39"/>
      <c r="B268" s="100"/>
      <c r="C268" s="11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row>
    <row r="269" spans="1:40" ht="15.75" hidden="1">
      <c r="A269" s="39"/>
      <c r="B269" s="100"/>
      <c r="C269" s="11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row>
    <row r="270" spans="1:40" ht="15.75" hidden="1">
      <c r="A270" s="39"/>
      <c r="B270" s="100"/>
      <c r="C270" s="11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row>
    <row r="271" spans="1:40" ht="15.75" hidden="1">
      <c r="A271" s="39"/>
      <c r="B271" s="100"/>
      <c r="C271" s="11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row>
    <row r="272" spans="1:40" ht="15.75" hidden="1">
      <c r="A272" s="39"/>
      <c r="B272" s="100"/>
      <c r="C272" s="11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row>
    <row r="273" spans="1:40" ht="15.75" hidden="1">
      <c r="A273" s="39"/>
      <c r="B273" s="100"/>
      <c r="C273" s="11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row>
    <row r="274" spans="1:40" ht="15.75" hidden="1">
      <c r="A274" s="39"/>
      <c r="B274" s="100"/>
      <c r="C274" s="11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row>
    <row r="275" spans="1:40" ht="15.75" hidden="1">
      <c r="A275" s="39"/>
      <c r="B275" s="100"/>
      <c r="C275" s="11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row>
    <row r="276" spans="1:40" ht="15.75" hidden="1">
      <c r="A276" s="39"/>
      <c r="B276" s="100"/>
      <c r="C276" s="11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row>
    <row r="277" spans="1:40" ht="15.75" hidden="1">
      <c r="A277" s="39"/>
      <c r="B277" s="100"/>
      <c r="C277" s="11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row>
    <row r="278" spans="1:40" ht="15.75" hidden="1">
      <c r="A278" s="39"/>
      <c r="B278" s="100"/>
      <c r="C278" s="11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row>
    <row r="279" spans="1:40" ht="15.75" hidden="1">
      <c r="A279" s="39"/>
      <c r="B279" s="100"/>
      <c r="C279" s="11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row>
    <row r="280" spans="1:40" ht="15.75" hidden="1">
      <c r="A280" s="39"/>
      <c r="B280" s="100"/>
      <c r="C280" s="11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row>
    <row r="281" spans="1:40" ht="15.75" hidden="1">
      <c r="A281" s="39"/>
      <c r="B281" s="100"/>
      <c r="C281" s="11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row>
    <row r="282" spans="1:40" ht="15.75" hidden="1">
      <c r="A282" s="39"/>
      <c r="B282" s="100"/>
      <c r="C282" s="11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row>
    <row r="283" spans="1:40" ht="15.75" hidden="1">
      <c r="A283" s="39"/>
      <c r="B283" s="100"/>
      <c r="C283" s="11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row>
    <row r="284" spans="1:40" ht="15.75" hidden="1">
      <c r="A284" s="39"/>
      <c r="B284" s="100"/>
      <c r="C284" s="11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row>
    <row r="285" spans="1:40" ht="15.75" hidden="1">
      <c r="A285" s="39"/>
      <c r="B285" s="100"/>
      <c r="C285" s="11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row>
    <row r="286" spans="1:40" ht="15.75" hidden="1">
      <c r="A286" s="39"/>
      <c r="B286" s="100"/>
      <c r="C286" s="11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row>
    <row r="287" spans="1:40" ht="15.75" hidden="1">
      <c r="A287" s="39"/>
      <c r="B287" s="100"/>
      <c r="C287" s="11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row>
    <row r="288" spans="1:40" ht="15.75" hidden="1">
      <c r="A288" s="39"/>
      <c r="B288" s="100"/>
      <c r="C288" s="11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row>
    <row r="289" spans="1:40" ht="15.75" hidden="1">
      <c r="A289" s="39"/>
      <c r="B289" s="100"/>
      <c r="C289" s="11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row>
    <row r="290" spans="1:40" ht="15.75" hidden="1">
      <c r="A290" s="39"/>
      <c r="B290" s="100"/>
      <c r="C290" s="11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row>
    <row r="291" spans="1:40" ht="15.75" hidden="1">
      <c r="A291" s="39"/>
      <c r="B291" s="100"/>
      <c r="C291" s="11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row>
    <row r="292" spans="1:40" ht="15.75" hidden="1">
      <c r="A292" s="39"/>
      <c r="B292" s="100"/>
      <c r="C292" s="11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row>
    <row r="293" spans="1:40" ht="15.75" hidden="1">
      <c r="A293" s="39"/>
      <c r="B293" s="100"/>
      <c r="C293" s="11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row>
    <row r="294" spans="1:40" ht="15.75" hidden="1">
      <c r="A294" s="39"/>
      <c r="B294" s="100"/>
      <c r="C294" s="11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row>
    <row r="295" spans="1:40" ht="15.75" hidden="1">
      <c r="A295" s="39"/>
      <c r="B295" s="100"/>
      <c r="C295" s="11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row>
    <row r="296" spans="1:40" ht="15.75" hidden="1">
      <c r="A296" s="39"/>
      <c r="B296" s="100"/>
      <c r="C296" s="11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row>
    <row r="297" spans="1:40" ht="15.75" hidden="1">
      <c r="A297" s="39"/>
      <c r="B297" s="100"/>
      <c r="C297" s="11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row>
    <row r="298" spans="1:40" ht="15.75" hidden="1">
      <c r="A298" s="39"/>
      <c r="B298" s="100"/>
      <c r="C298" s="11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row>
    <row r="299" spans="1:40" ht="15.75" hidden="1">
      <c r="A299" s="39"/>
      <c r="B299" s="100"/>
      <c r="C299" s="11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row>
    <row r="300" spans="1:40" ht="15.75" hidden="1">
      <c r="A300" s="39"/>
      <c r="B300" s="100"/>
      <c r="C300" s="11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row>
    <row r="301" spans="1:40" ht="15.75" hidden="1">
      <c r="A301" s="39"/>
      <c r="B301" s="100"/>
      <c r="C301" s="11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row>
    <row r="302" spans="1:40" ht="15.75" hidden="1">
      <c r="A302" s="39"/>
      <c r="B302" s="100"/>
      <c r="C302" s="11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row>
    <row r="303" spans="1:40" ht="15.75" hidden="1">
      <c r="A303" s="39"/>
      <c r="B303" s="100"/>
      <c r="C303" s="11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row>
    <row r="304" spans="1:40" ht="15.75" hidden="1">
      <c r="A304" s="39"/>
      <c r="B304" s="100"/>
      <c r="C304" s="11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row>
    <row r="305" spans="1:40" ht="15.75" hidden="1">
      <c r="A305" s="39"/>
      <c r="B305" s="100"/>
      <c r="C305" s="11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row>
    <row r="306" spans="1:40" ht="15.75" hidden="1">
      <c r="A306" s="39"/>
      <c r="B306" s="100"/>
      <c r="C306" s="11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row>
    <row r="307" spans="1:40" ht="15.75" hidden="1">
      <c r="A307" s="39"/>
      <c r="B307" s="100"/>
      <c r="C307" s="11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row>
    <row r="308" spans="1:40" ht="15.75" hidden="1">
      <c r="A308" s="39"/>
      <c r="B308" s="100"/>
      <c r="C308" s="11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row>
    <row r="309" spans="1:40" ht="15.75" hidden="1">
      <c r="A309" s="39"/>
      <c r="B309" s="100"/>
      <c r="C309" s="11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row>
    <row r="310" spans="1:40" ht="15.75" hidden="1">
      <c r="A310" s="39"/>
      <c r="B310" s="100"/>
      <c r="C310" s="11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row>
    <row r="311" spans="1:40" ht="15.75" hidden="1">
      <c r="A311" s="39"/>
      <c r="B311" s="100"/>
      <c r="C311" s="11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row>
    <row r="312" spans="1:40" ht="15.75" hidden="1">
      <c r="A312" s="39"/>
      <c r="B312" s="100"/>
      <c r="C312" s="11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row>
    <row r="313" spans="1:40" ht="15.75" hidden="1">
      <c r="A313" s="39"/>
      <c r="B313" s="100"/>
      <c r="C313" s="11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row>
    <row r="314" spans="1:40" ht="15.75" hidden="1">
      <c r="A314" s="39"/>
      <c r="B314" s="100"/>
      <c r="C314" s="11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row>
    <row r="315" spans="1:40" ht="15.75" hidden="1">
      <c r="A315" s="39"/>
      <c r="B315" s="100"/>
      <c r="C315" s="11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row>
    <row r="316" spans="1:40" ht="15.75" hidden="1">
      <c r="A316" s="39"/>
      <c r="B316" s="100"/>
      <c r="C316" s="11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row>
    <row r="317" spans="1:40" ht="15.75" hidden="1">
      <c r="A317" s="39"/>
      <c r="B317" s="100"/>
      <c r="C317" s="11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row>
    <row r="318" spans="1:40" ht="15.75" hidden="1">
      <c r="A318" s="39"/>
      <c r="B318" s="100"/>
      <c r="C318" s="11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row>
    <row r="319" spans="1:40" ht="15.75" hidden="1">
      <c r="A319" s="39"/>
      <c r="B319" s="100"/>
      <c r="C319" s="11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row>
    <row r="320" spans="1:40" ht="15.75" hidden="1">
      <c r="A320" s="39"/>
      <c r="B320" s="100"/>
      <c r="C320" s="11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row>
    <row r="321" spans="1:40" ht="15.75" hidden="1">
      <c r="A321" s="39"/>
      <c r="B321" s="100"/>
      <c r="C321" s="11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row>
    <row r="322" spans="1:40" ht="15.75" hidden="1">
      <c r="A322" s="39"/>
      <c r="B322" s="100"/>
      <c r="C322" s="11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row>
    <row r="323" spans="1:40" ht="15.75" hidden="1">
      <c r="A323" s="39"/>
      <c r="B323" s="100"/>
      <c r="C323" s="11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row>
    <row r="324" spans="1:40" ht="15.75" hidden="1">
      <c r="A324" s="39"/>
      <c r="B324" s="100"/>
      <c r="C324" s="11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row>
    <row r="325" spans="1:40" ht="15.75" hidden="1">
      <c r="A325" s="39"/>
      <c r="B325" s="100"/>
      <c r="C325" s="11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row>
    <row r="326" spans="1:40" ht="15.75" hidden="1">
      <c r="A326" s="39"/>
      <c r="B326" s="100"/>
      <c r="C326" s="11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row>
    <row r="327" spans="1:40" ht="15.75" hidden="1">
      <c r="A327" s="39"/>
      <c r="B327" s="100"/>
      <c r="C327" s="11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row>
    <row r="328" spans="1:40" ht="15.75" hidden="1">
      <c r="A328" s="39"/>
      <c r="B328" s="100"/>
      <c r="C328" s="11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row>
    <row r="329" spans="1:40" ht="15.75" hidden="1">
      <c r="A329" s="39"/>
      <c r="B329" s="100"/>
      <c r="C329" s="11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row>
    <row r="330" spans="1:40" ht="15.75" hidden="1">
      <c r="A330" s="39"/>
      <c r="B330" s="100"/>
      <c r="C330" s="11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row>
    <row r="331" spans="1:40" ht="15.75" hidden="1">
      <c r="A331" s="39"/>
      <c r="B331" s="100"/>
      <c r="C331" s="11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row>
    <row r="332" spans="1:40" ht="15.75" hidden="1">
      <c r="A332" s="39"/>
      <c r="B332" s="100"/>
      <c r="C332" s="11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row>
    <row r="333" spans="1:40" ht="15.75" hidden="1">
      <c r="A333" s="39"/>
      <c r="B333" s="100"/>
      <c r="C333" s="11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row>
    <row r="334" spans="1:40" ht="15.75" hidden="1">
      <c r="A334" s="39"/>
      <c r="B334" s="100"/>
      <c r="C334" s="11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row>
    <row r="335" spans="1:40" ht="15.75" hidden="1">
      <c r="A335" s="39"/>
      <c r="B335" s="100"/>
      <c r="C335" s="11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row>
    <row r="336" spans="1:40" ht="15.75" hidden="1">
      <c r="A336" s="39"/>
      <c r="B336" s="100"/>
      <c r="C336" s="11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row>
    <row r="337" spans="1:40" ht="15.75" hidden="1">
      <c r="A337" s="39"/>
      <c r="B337" s="100"/>
      <c r="C337" s="11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row>
    <row r="338" spans="1:40" ht="15.75" hidden="1">
      <c r="A338" s="39"/>
      <c r="B338" s="100"/>
      <c r="C338" s="11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row>
    <row r="339" spans="1:40" ht="15.75" hidden="1">
      <c r="A339" s="39"/>
      <c r="B339" s="100"/>
      <c r="C339" s="11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row>
    <row r="340" spans="1:40" ht="15.75" hidden="1">
      <c r="A340" s="39"/>
      <c r="B340" s="100"/>
      <c r="C340" s="11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row>
    <row r="341" spans="1:40" ht="15.75" hidden="1">
      <c r="A341" s="39"/>
      <c r="B341" s="100"/>
      <c r="C341" s="11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row>
    <row r="342" spans="1:40" ht="15.75" hidden="1">
      <c r="A342" s="39"/>
      <c r="B342" s="100"/>
      <c r="C342" s="11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row>
    <row r="343" spans="1:40" ht="15.75" hidden="1">
      <c r="A343" s="39"/>
      <c r="B343" s="100"/>
      <c r="C343" s="11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row>
    <row r="344" spans="1:40" ht="15.75" hidden="1">
      <c r="A344" s="39"/>
      <c r="B344" s="100"/>
      <c r="C344" s="11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row>
    <row r="345" spans="1:40" ht="15.75" hidden="1">
      <c r="A345" s="39"/>
      <c r="B345" s="100"/>
      <c r="C345" s="11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row>
    <row r="346" spans="1:40" ht="15.75" hidden="1">
      <c r="A346" s="39"/>
      <c r="B346" s="100"/>
      <c r="C346" s="11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row>
    <row r="347" spans="1:40" ht="15.75" hidden="1">
      <c r="A347" s="39"/>
      <c r="B347" s="100"/>
      <c r="C347" s="11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row>
    <row r="348" spans="1:40" ht="15.75" hidden="1">
      <c r="A348" s="39"/>
      <c r="B348" s="100"/>
      <c r="C348" s="11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row>
    <row r="349" spans="1:40" ht="15.75" hidden="1">
      <c r="A349" s="39"/>
      <c r="B349" s="100"/>
      <c r="C349" s="11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row>
    <row r="350" spans="1:40" ht="15.75" hidden="1">
      <c r="A350" s="39"/>
      <c r="B350" s="100"/>
      <c r="C350" s="11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row>
    <row r="351" spans="1:40" ht="15.75" hidden="1">
      <c r="A351" s="39"/>
      <c r="B351" s="100"/>
      <c r="C351" s="11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row>
    <row r="352" spans="1:40" ht="15.75" hidden="1">
      <c r="A352" s="39"/>
      <c r="B352" s="100"/>
      <c r="C352" s="11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row>
    <row r="353" spans="1:40" ht="15.75" hidden="1">
      <c r="A353" s="39"/>
      <c r="B353" s="100"/>
      <c r="C353" s="11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row>
    <row r="354" spans="1:40" ht="15.75" hidden="1">
      <c r="A354" s="39"/>
      <c r="B354" s="100"/>
      <c r="C354" s="11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row>
    <row r="355" spans="1:40" ht="15.75" hidden="1">
      <c r="A355" s="39"/>
      <c r="B355" s="100"/>
      <c r="C355" s="11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row>
    <row r="356" spans="1:40" ht="15.75" hidden="1">
      <c r="A356" s="39"/>
      <c r="B356" s="100"/>
      <c r="C356" s="11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row>
    <row r="357" spans="1:40" ht="15.75" hidden="1">
      <c r="A357" s="39"/>
      <c r="B357" s="100"/>
      <c r="C357" s="11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row>
    <row r="358" spans="1:40" ht="15.75" hidden="1">
      <c r="A358" s="39"/>
      <c r="B358" s="100"/>
      <c r="C358" s="11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row>
    <row r="359" spans="1:40" ht="15.75" hidden="1">
      <c r="A359" s="39"/>
      <c r="B359" s="100"/>
      <c r="C359" s="11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row>
    <row r="360" spans="1:40" ht="15.75" hidden="1">
      <c r="A360" s="39"/>
      <c r="B360" s="100"/>
      <c r="C360" s="11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row>
    <row r="361" spans="1:40" ht="15.75" hidden="1">
      <c r="A361" s="39"/>
      <c r="B361" s="100"/>
      <c r="C361" s="11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row>
    <row r="362" spans="1:40" ht="15.75" hidden="1">
      <c r="A362" s="39"/>
      <c r="B362" s="100"/>
      <c r="C362" s="11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row>
    <row r="363" spans="1:40" ht="15.75" hidden="1">
      <c r="A363" s="39"/>
      <c r="B363" s="100"/>
      <c r="C363" s="11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row>
    <row r="364" spans="1:40" ht="15.75" hidden="1">
      <c r="A364" s="39"/>
      <c r="B364" s="100"/>
      <c r="C364" s="11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row>
    <row r="365" spans="1:40" ht="15.75" hidden="1">
      <c r="A365" s="39"/>
      <c r="B365" s="100"/>
      <c r="C365" s="11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row>
    <row r="366" spans="1:40" ht="15.75" hidden="1">
      <c r="A366" s="39"/>
      <c r="B366" s="100"/>
      <c r="C366" s="11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row>
    <row r="367" spans="1:40" ht="15.75" hidden="1">
      <c r="A367" s="39"/>
      <c r="B367" s="100"/>
      <c r="C367" s="11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row>
    <row r="368" spans="1:40" ht="15.75" hidden="1">
      <c r="A368" s="39"/>
      <c r="B368" s="100"/>
      <c r="C368" s="11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row>
    <row r="369" spans="1:40" ht="15.75" hidden="1">
      <c r="A369" s="39"/>
      <c r="B369" s="100"/>
      <c r="C369" s="11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row>
    <row r="370" spans="1:40" ht="15.75" hidden="1">
      <c r="A370" s="39"/>
      <c r="B370" s="100"/>
      <c r="C370" s="11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row>
    <row r="371" spans="1:40" ht="15.75" hidden="1">
      <c r="A371" s="39"/>
      <c r="B371" s="100"/>
      <c r="C371" s="11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row>
    <row r="372" spans="1:40" ht="15.75" hidden="1">
      <c r="A372" s="39"/>
      <c r="B372" s="100"/>
      <c r="C372" s="11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row>
    <row r="373" spans="1:40" ht="15.75" hidden="1">
      <c r="A373" s="39"/>
      <c r="B373" s="100"/>
      <c r="C373" s="11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c r="AM373" s="39"/>
      <c r="AN373" s="39"/>
    </row>
    <row r="374" spans="1:40" ht="15.75" hidden="1">
      <c r="A374" s="39"/>
      <c r="B374" s="100"/>
      <c r="C374" s="11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c r="AM374" s="39"/>
      <c r="AN374" s="39"/>
    </row>
    <row r="375" spans="1:40" ht="15.75" hidden="1">
      <c r="A375" s="39"/>
      <c r="B375" s="100"/>
      <c r="C375" s="11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c r="AM375" s="39"/>
      <c r="AN375" s="39"/>
    </row>
    <row r="376" spans="1:40" ht="15.75" hidden="1" customHeight="1">
      <c r="A376" s="39"/>
      <c r="B376" s="100"/>
      <c r="C376" s="11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c r="AM376" s="39"/>
      <c r="AN376" s="39"/>
    </row>
  </sheetData>
  <sheetProtection formatCells="0" formatColumns="0" formatRows="0" insertHyperlinks="0" selectLockedCells="1"/>
  <mergeCells count="10">
    <mergeCell ref="A8:C8"/>
    <mergeCell ref="A9:C9"/>
    <mergeCell ref="A10:C10"/>
    <mergeCell ref="A6:C6"/>
    <mergeCell ref="A7:C7"/>
    <mergeCell ref="A1:C1"/>
    <mergeCell ref="A2:C2"/>
    <mergeCell ref="A3:C3"/>
    <mergeCell ref="A4:C4"/>
    <mergeCell ref="A5:C5"/>
  </mergeCells>
  <pageMargins left="0.7" right="0.7" top="0.75" bottom="0.75" header="0" footer="0"/>
  <pageSetup scale="1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BD20-B512-764F-932F-3D66F694184C}">
  <sheetPr>
    <pageSetUpPr fitToPage="1"/>
  </sheetPr>
  <dimension ref="A1:AN357"/>
  <sheetViews>
    <sheetView showGridLines="0" topLeftCell="A2" zoomScale="80" zoomScaleNormal="80" workbookViewId="0">
      <selection sqref="A1:D1"/>
    </sheetView>
  </sheetViews>
  <sheetFormatPr defaultColWidth="0" defaultRowHeight="15.75" customHeight="1" zeroHeight="1"/>
  <cols>
    <col min="1" max="1" width="15.85546875" style="10" customWidth="1"/>
    <col min="2" max="2" width="108" style="101" customWidth="1"/>
    <col min="3" max="3" width="22.5703125" style="28" customWidth="1"/>
    <col min="4" max="40" width="8.7109375" style="10" hidden="1" customWidth="1"/>
    <col min="41" max="16384" width="14.42578125" style="10" hidden="1"/>
  </cols>
  <sheetData>
    <row r="1" spans="1:40" s="17" customFormat="1" ht="54.75" customHeight="1">
      <c r="A1" s="225" t="s">
        <v>207</v>
      </c>
      <c r="B1" s="226"/>
      <c r="C1" s="227"/>
    </row>
    <row r="2" spans="1:40">
      <c r="A2" s="228" t="s">
        <v>8</v>
      </c>
      <c r="B2" s="229"/>
      <c r="C2" s="230"/>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row>
    <row r="3" spans="1:40">
      <c r="A3" s="221" t="str">
        <f>'Design &amp; Usability'!A3</f>
        <v>Name of Provider: Lexia Voyager Sopris Inc.</v>
      </c>
      <c r="B3" s="222"/>
      <c r="C3" s="223"/>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row>
    <row r="4" spans="1:40">
      <c r="A4" s="221" t="str">
        <f>'Design &amp; Usability'!A4</f>
        <v>Product Title and Edition: Voyager Passport 3rd Edition</v>
      </c>
      <c r="B4" s="222"/>
      <c r="C4" s="223"/>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c r="A5" s="221" t="str">
        <f>'Design &amp; Usability'!A5</f>
        <v>Publication Year: 2022</v>
      </c>
      <c r="B5" s="222"/>
      <c r="C5" s="223"/>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c r="A6" s="215" t="s">
        <v>12</v>
      </c>
      <c r="B6" s="216"/>
      <c r="C6" s="21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42.75" customHeight="1">
      <c r="A7" s="238" t="s">
        <v>13</v>
      </c>
      <c r="B7" s="239"/>
      <c r="C7" s="240"/>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0" ht="34.5" customHeight="1">
      <c r="A8" s="200" t="s">
        <v>14</v>
      </c>
      <c r="B8" s="231"/>
      <c r="C8" s="23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0" s="26" customFormat="1" ht="31.5" customHeight="1">
      <c r="A9" s="203" t="s">
        <v>166</v>
      </c>
      <c r="B9" s="204"/>
      <c r="C9" s="205"/>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row>
    <row r="10" spans="1:40" s="18" customFormat="1" ht="33.75" customHeight="1">
      <c r="A10" s="206" t="s">
        <v>167</v>
      </c>
      <c r="B10" s="207"/>
      <c r="C10" s="208"/>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row>
    <row r="11" spans="1:40" ht="16.5">
      <c r="A11" s="24" t="s">
        <v>19</v>
      </c>
      <c r="B11" s="104" t="s">
        <v>208</v>
      </c>
      <c r="C11" s="25" t="s">
        <v>77</v>
      </c>
      <c r="D11" s="50"/>
      <c r="E11" s="50"/>
      <c r="F11" s="50"/>
      <c r="G11" s="50"/>
      <c r="H11" s="50"/>
      <c r="I11" s="50"/>
      <c r="J11" s="50"/>
      <c r="K11" s="50"/>
      <c r="L11" s="50"/>
      <c r="M11" s="50"/>
      <c r="N11" s="50"/>
      <c r="O11" s="50"/>
      <c r="P11" s="50"/>
      <c r="Q11" s="50"/>
      <c r="R11" s="50"/>
      <c r="S11" s="50"/>
      <c r="T11" s="50"/>
      <c r="U11" s="50"/>
      <c r="V11" s="50"/>
      <c r="W11" s="50"/>
      <c r="X11" s="50"/>
      <c r="Y11" s="39"/>
      <c r="Z11" s="39"/>
      <c r="AA11" s="39"/>
      <c r="AB11" s="39"/>
      <c r="AC11" s="39"/>
      <c r="AD11" s="39"/>
      <c r="AE11" s="39"/>
      <c r="AF11" s="39"/>
      <c r="AG11" s="39"/>
      <c r="AH11" s="39"/>
      <c r="AI11" s="39"/>
      <c r="AJ11" s="39"/>
      <c r="AK11" s="39"/>
      <c r="AL11" s="39"/>
      <c r="AM11" s="39"/>
      <c r="AN11" s="39"/>
    </row>
    <row r="12" spans="1:40" ht="32.25">
      <c r="A12" s="51" t="s">
        <v>209</v>
      </c>
      <c r="B12" s="85" t="s">
        <v>210</v>
      </c>
      <c r="C12" s="61" t="s">
        <v>25</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row>
    <row r="13" spans="1:40" ht="32.25">
      <c r="A13" s="51" t="s">
        <v>211</v>
      </c>
      <c r="B13" s="85" t="s">
        <v>212</v>
      </c>
      <c r="C13" s="61" t="s">
        <v>25</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row>
    <row r="14" spans="1:40" ht="32.25" customHeight="1">
      <c r="A14" s="51" t="s">
        <v>213</v>
      </c>
      <c r="B14" s="85" t="s">
        <v>214</v>
      </c>
      <c r="C14" s="61" t="s">
        <v>25</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row>
    <row r="15" spans="1:40" ht="31.5" customHeight="1">
      <c r="A15" s="51" t="s">
        <v>215</v>
      </c>
      <c r="B15" s="85" t="s">
        <v>216</v>
      </c>
      <c r="C15" s="61" t="s">
        <v>25</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row>
    <row r="16" spans="1:40" ht="32.25">
      <c r="A16" s="51" t="s">
        <v>217</v>
      </c>
      <c r="B16" s="85" t="s">
        <v>218</v>
      </c>
      <c r="C16" s="61" t="s">
        <v>25</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row>
    <row r="17" spans="1:40" ht="32.25">
      <c r="A17" s="51" t="s">
        <v>219</v>
      </c>
      <c r="B17" s="85" t="s">
        <v>220</v>
      </c>
      <c r="C17" s="61" t="s">
        <v>25</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row>
    <row r="18" spans="1:40" ht="35.25" customHeight="1">
      <c r="A18" s="51" t="s">
        <v>221</v>
      </c>
      <c r="B18" s="86" t="s">
        <v>222</v>
      </c>
      <c r="C18" s="61" t="s">
        <v>25</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row>
    <row r="19" spans="1:40" ht="32.25">
      <c r="A19" s="51" t="s">
        <v>223</v>
      </c>
      <c r="B19" s="86" t="s">
        <v>224</v>
      </c>
      <c r="C19" s="61" t="s">
        <v>25</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row>
    <row r="20" spans="1:40" ht="32.25">
      <c r="A20" s="51" t="s">
        <v>225</v>
      </c>
      <c r="B20" s="86" t="s">
        <v>226</v>
      </c>
      <c r="C20" s="61" t="s">
        <v>25</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1:40" ht="32.25">
      <c r="A21" s="51" t="s">
        <v>227</v>
      </c>
      <c r="B21" s="86" t="s">
        <v>228</v>
      </c>
      <c r="C21" s="61" t="s">
        <v>25</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row>
    <row r="22" spans="1:40" ht="32.25">
      <c r="A22" s="51" t="s">
        <v>229</v>
      </c>
      <c r="B22" s="85" t="s">
        <v>230</v>
      </c>
      <c r="C22" s="61" t="s">
        <v>25</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row>
    <row r="23" spans="1:40" ht="32.25">
      <c r="A23" s="51" t="s">
        <v>231</v>
      </c>
      <c r="B23" s="86" t="s">
        <v>232</v>
      </c>
      <c r="C23" s="61" t="s">
        <v>25</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ht="32.25">
      <c r="A24" s="51" t="s">
        <v>233</v>
      </c>
      <c r="B24" s="86" t="s">
        <v>234</v>
      </c>
      <c r="C24" s="61" t="s">
        <v>25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0" ht="32.25">
      <c r="A25" s="51" t="s">
        <v>235</v>
      </c>
      <c r="B25" s="85" t="s">
        <v>202</v>
      </c>
      <c r="C25" s="61" t="s">
        <v>25</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row>
    <row r="26" spans="1:40" ht="32.25">
      <c r="A26" s="56" t="s">
        <v>236</v>
      </c>
      <c r="B26" s="85" t="s">
        <v>237</v>
      </c>
      <c r="C26" s="62" t="s">
        <v>96</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row>
    <row r="27" spans="1:40" ht="296.25" customHeight="1">
      <c r="A27" s="147" t="s">
        <v>46</v>
      </c>
      <c r="B27" s="148" t="s">
        <v>238</v>
      </c>
      <c r="C27" s="61" t="s">
        <v>48</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0" ht="16.5">
      <c r="A28" s="55"/>
      <c r="B28" s="87" t="s">
        <v>239</v>
      </c>
      <c r="C28" s="88">
        <f>15-(COUNTIF(C12:C26,"does not meet expectations - 0 points"))</f>
        <v>14</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0" hidden="1">
      <c r="A29" s="11"/>
      <c r="B29" s="100"/>
      <c r="C29" s="54"/>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row>
    <row r="30" spans="1:40" hidden="1">
      <c r="A30" s="39"/>
      <c r="B30" s="100"/>
      <c r="C30" s="54"/>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row>
    <row r="31" spans="1:40" hidden="1">
      <c r="A31" s="39"/>
      <c r="B31" s="100"/>
      <c r="C31" s="54"/>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row>
    <row r="32" spans="1:40" hidden="1">
      <c r="A32" s="39"/>
      <c r="B32" s="100"/>
      <c r="C32" s="54"/>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row>
    <row r="33" spans="1:40" hidden="1">
      <c r="A33" s="39"/>
      <c r="B33" s="100"/>
      <c r="C33" s="54"/>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row>
    <row r="34" spans="1:40" hidden="1">
      <c r="A34" s="39"/>
      <c r="B34" s="100"/>
      <c r="C34" s="54"/>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row>
    <row r="35" spans="1:40" hidden="1">
      <c r="A35" s="39"/>
      <c r="B35" s="100"/>
      <c r="C35" s="54"/>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row>
    <row r="36" spans="1:40" hidden="1">
      <c r="A36" s="39"/>
      <c r="B36" s="100"/>
      <c r="C36" s="54"/>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row>
    <row r="37" spans="1:40" hidden="1">
      <c r="A37" s="39"/>
      <c r="B37" s="100"/>
      <c r="C37" s="54"/>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row>
    <row r="38" spans="1:40" hidden="1">
      <c r="A38" s="39"/>
      <c r="B38" s="100"/>
      <c r="C38" s="54"/>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row>
    <row r="39" spans="1:40" hidden="1">
      <c r="A39" s="39"/>
      <c r="B39" s="100"/>
      <c r="C39" s="54"/>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row>
    <row r="40" spans="1:40" hidden="1">
      <c r="A40" s="39"/>
      <c r="B40" s="100"/>
      <c r="C40" s="54"/>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row>
    <row r="41" spans="1:40" hidden="1">
      <c r="A41" s="39"/>
      <c r="B41" s="100"/>
      <c r="C41" s="54"/>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row>
    <row r="42" spans="1:40" hidden="1">
      <c r="A42" s="39"/>
      <c r="B42" s="100"/>
      <c r="C42" s="54"/>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row>
    <row r="43" spans="1:40" hidden="1">
      <c r="A43" s="39"/>
      <c r="B43" s="100"/>
      <c r="C43" s="54"/>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row>
    <row r="44" spans="1:40" hidden="1">
      <c r="A44" s="39"/>
      <c r="B44" s="100"/>
      <c r="C44" s="54"/>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row>
    <row r="45" spans="1:40" hidden="1">
      <c r="A45" s="39"/>
      <c r="B45" s="100"/>
      <c r="C45" s="54"/>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row>
    <row r="46" spans="1:40" hidden="1">
      <c r="A46" s="39"/>
      <c r="B46" s="100"/>
      <c r="C46" s="54"/>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row>
    <row r="47" spans="1:40" hidden="1">
      <c r="A47" s="39"/>
      <c r="B47" s="100"/>
      <c r="C47" s="54"/>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row>
    <row r="48" spans="1:40" hidden="1">
      <c r="A48" s="39"/>
      <c r="B48" s="100"/>
      <c r="C48" s="54"/>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row>
    <row r="49" spans="1:40" hidden="1">
      <c r="A49" s="39"/>
      <c r="B49" s="100"/>
      <c r="C49" s="54"/>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row>
    <row r="50" spans="1:40" hidden="1">
      <c r="A50" s="39"/>
      <c r="B50" s="100"/>
      <c r="C50" s="54"/>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row>
    <row r="51" spans="1:40" hidden="1">
      <c r="A51" s="39"/>
      <c r="B51" s="100"/>
      <c r="C51" s="54"/>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row>
    <row r="52" spans="1:40" hidden="1">
      <c r="A52" s="39"/>
      <c r="B52" s="100"/>
      <c r="C52" s="54"/>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row>
    <row r="53" spans="1:40" hidden="1">
      <c r="A53" s="39"/>
      <c r="B53" s="100"/>
      <c r="C53" s="54"/>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row>
    <row r="54" spans="1:40" hidden="1">
      <c r="A54" s="39"/>
      <c r="B54" s="100"/>
      <c r="C54" s="54"/>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row>
    <row r="55" spans="1:40" hidden="1">
      <c r="A55" s="39"/>
      <c r="B55" s="100"/>
      <c r="C55" s="54"/>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row>
    <row r="56" spans="1:40" hidden="1">
      <c r="A56" s="39"/>
      <c r="B56" s="100"/>
      <c r="C56" s="54"/>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row>
    <row r="57" spans="1:40" hidden="1">
      <c r="A57" s="39"/>
      <c r="B57" s="100"/>
      <c r="C57" s="54"/>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row>
    <row r="58" spans="1:40" hidden="1">
      <c r="A58" s="39"/>
      <c r="B58" s="100"/>
      <c r="C58" s="54"/>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row>
    <row r="59" spans="1:40" hidden="1">
      <c r="A59" s="39"/>
      <c r="B59" s="100"/>
      <c r="C59" s="54"/>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row>
    <row r="60" spans="1:40" hidden="1">
      <c r="A60" s="39"/>
      <c r="B60" s="100"/>
      <c r="C60" s="54"/>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row>
    <row r="61" spans="1:40" hidden="1">
      <c r="A61" s="39"/>
      <c r="B61" s="100"/>
      <c r="C61" s="54"/>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row>
    <row r="62" spans="1:40" hidden="1">
      <c r="A62" s="39"/>
      <c r="B62" s="100"/>
      <c r="C62" s="54"/>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row>
    <row r="63" spans="1:40" hidden="1">
      <c r="A63" s="39"/>
      <c r="B63" s="100"/>
      <c r="C63" s="54"/>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row>
    <row r="64" spans="1:40" hidden="1">
      <c r="A64" s="39"/>
      <c r="B64" s="100"/>
      <c r="C64" s="54"/>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row>
    <row r="65" spans="1:40" hidden="1">
      <c r="A65" s="39"/>
      <c r="B65" s="100"/>
      <c r="C65" s="54"/>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row>
    <row r="66" spans="1:40" hidden="1">
      <c r="A66" s="39"/>
      <c r="B66" s="100"/>
      <c r="C66" s="54"/>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row>
    <row r="67" spans="1:40" hidden="1">
      <c r="A67" s="39"/>
      <c r="B67" s="100"/>
      <c r="C67" s="54"/>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row>
    <row r="68" spans="1:40" hidden="1">
      <c r="A68" s="39"/>
      <c r="B68" s="100"/>
      <c r="C68" s="54"/>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row>
    <row r="69" spans="1:40" hidden="1">
      <c r="A69" s="39"/>
      <c r="B69" s="100"/>
      <c r="C69" s="54"/>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row>
    <row r="70" spans="1:40" hidden="1">
      <c r="A70" s="39"/>
      <c r="B70" s="100"/>
      <c r="C70" s="54"/>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row>
    <row r="71" spans="1:40" hidden="1">
      <c r="A71" s="39"/>
      <c r="B71" s="100"/>
      <c r="C71" s="54"/>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row>
    <row r="72" spans="1:40" hidden="1">
      <c r="A72" s="39"/>
      <c r="B72" s="100"/>
      <c r="C72" s="54"/>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row>
    <row r="73" spans="1:40" hidden="1">
      <c r="A73" s="39"/>
      <c r="B73" s="100"/>
      <c r="C73" s="54"/>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row>
    <row r="74" spans="1:40" hidden="1">
      <c r="A74" s="39"/>
      <c r="B74" s="100"/>
      <c r="C74" s="54"/>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row>
    <row r="75" spans="1:40" hidden="1">
      <c r="A75" s="39"/>
      <c r="B75" s="100"/>
      <c r="C75" s="54"/>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row>
    <row r="76" spans="1:40" hidden="1">
      <c r="A76" s="39"/>
      <c r="B76" s="100"/>
      <c r="C76" s="54"/>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row>
    <row r="77" spans="1:40" hidden="1">
      <c r="A77" s="39"/>
      <c r="B77" s="100"/>
      <c r="C77" s="54"/>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row>
    <row r="78" spans="1:40" hidden="1">
      <c r="A78" s="39"/>
      <c r="B78" s="100"/>
      <c r="C78" s="54"/>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row>
    <row r="79" spans="1:40" hidden="1">
      <c r="A79" s="39"/>
      <c r="B79" s="100"/>
      <c r="C79" s="54"/>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row>
    <row r="80" spans="1:40" hidden="1">
      <c r="A80" s="39"/>
      <c r="B80" s="100"/>
      <c r="C80" s="54"/>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row>
    <row r="81" spans="1:40" hidden="1">
      <c r="A81" s="39"/>
      <c r="B81" s="100"/>
      <c r="C81" s="54"/>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row>
    <row r="82" spans="1:40" hidden="1">
      <c r="A82" s="39"/>
      <c r="B82" s="100"/>
      <c r="C82" s="54"/>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row>
    <row r="83" spans="1:40" hidden="1">
      <c r="A83" s="39"/>
      <c r="B83" s="100"/>
      <c r="C83" s="54"/>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row>
    <row r="84" spans="1:40" hidden="1">
      <c r="A84" s="39"/>
      <c r="B84" s="100"/>
      <c r="C84" s="54"/>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row>
    <row r="85" spans="1:40" hidden="1">
      <c r="A85" s="39"/>
      <c r="B85" s="100"/>
      <c r="C85" s="54"/>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idden="1">
      <c r="A86" s="39"/>
      <c r="B86" s="100"/>
      <c r="C86" s="54"/>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row>
    <row r="87" spans="1:40" hidden="1">
      <c r="A87" s="39"/>
      <c r="B87" s="100"/>
      <c r="C87" s="54"/>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row>
    <row r="88" spans="1:40" hidden="1">
      <c r="A88" s="39"/>
      <c r="B88" s="100"/>
      <c r="C88" s="54"/>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row>
    <row r="89" spans="1:40" hidden="1">
      <c r="A89" s="39"/>
      <c r="B89" s="100"/>
      <c r="C89" s="54"/>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row>
    <row r="90" spans="1:40" hidden="1">
      <c r="A90" s="39"/>
      <c r="B90" s="100"/>
      <c r="C90" s="54"/>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row>
    <row r="91" spans="1:40" hidden="1">
      <c r="A91" s="39"/>
      <c r="B91" s="100"/>
      <c r="C91" s="54"/>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row>
    <row r="92" spans="1:40" hidden="1">
      <c r="A92" s="39"/>
      <c r="B92" s="100"/>
      <c r="C92" s="54"/>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row>
    <row r="93" spans="1:40" hidden="1">
      <c r="A93" s="39"/>
      <c r="B93" s="100"/>
      <c r="C93" s="54"/>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row>
    <row r="94" spans="1:40" hidden="1">
      <c r="A94" s="39"/>
      <c r="B94" s="100"/>
      <c r="C94" s="54"/>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row>
    <row r="95" spans="1:40" hidden="1">
      <c r="A95" s="39"/>
      <c r="B95" s="100"/>
      <c r="C95" s="54"/>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row>
    <row r="96" spans="1:40" hidden="1">
      <c r="A96" s="39"/>
      <c r="B96" s="100"/>
      <c r="C96" s="54"/>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row>
    <row r="97" spans="1:40" hidden="1">
      <c r="A97" s="39"/>
      <c r="B97" s="100"/>
      <c r="C97" s="54"/>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row>
    <row r="98" spans="1:40" hidden="1">
      <c r="A98" s="39"/>
      <c r="B98" s="100"/>
      <c r="C98" s="54"/>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row>
    <row r="99" spans="1:40" hidden="1">
      <c r="A99" s="39"/>
      <c r="B99" s="100"/>
      <c r="C99" s="54"/>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row>
    <row r="100" spans="1:40" hidden="1">
      <c r="A100" s="39"/>
      <c r="B100" s="100"/>
      <c r="C100" s="54"/>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row>
    <row r="101" spans="1:40" hidden="1">
      <c r="A101" s="39"/>
      <c r="B101" s="100"/>
      <c r="C101" s="54"/>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row>
    <row r="102" spans="1:40" hidden="1">
      <c r="A102" s="39"/>
      <c r="B102" s="100"/>
      <c r="C102" s="54"/>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row>
    <row r="103" spans="1:40" hidden="1">
      <c r="A103" s="39"/>
      <c r="B103" s="100"/>
      <c r="C103" s="54"/>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row>
    <row r="104" spans="1:40" hidden="1">
      <c r="A104" s="39"/>
      <c r="B104" s="100"/>
      <c r="C104" s="54"/>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row>
    <row r="105" spans="1:40" hidden="1">
      <c r="A105" s="39"/>
      <c r="B105" s="100"/>
      <c r="C105" s="54"/>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row>
    <row r="106" spans="1:40" hidden="1">
      <c r="A106" s="39"/>
      <c r="B106" s="100"/>
      <c r="C106" s="54"/>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row>
    <row r="107" spans="1:40" hidden="1">
      <c r="A107" s="39"/>
      <c r="B107" s="100"/>
      <c r="C107" s="54"/>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row>
    <row r="108" spans="1:40" hidden="1">
      <c r="A108" s="39"/>
      <c r="B108" s="100"/>
      <c r="C108" s="54"/>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row>
    <row r="109" spans="1:40" hidden="1">
      <c r="A109" s="39"/>
      <c r="B109" s="100"/>
      <c r="C109" s="54"/>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row>
    <row r="110" spans="1:40" hidden="1">
      <c r="A110" s="39"/>
      <c r="B110" s="100"/>
      <c r="C110" s="54"/>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row>
    <row r="111" spans="1:40" hidden="1">
      <c r="A111" s="39"/>
      <c r="B111" s="100"/>
      <c r="C111" s="54"/>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row>
    <row r="112" spans="1:40" hidden="1">
      <c r="A112" s="39"/>
      <c r="B112" s="100"/>
      <c r="C112" s="54"/>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row>
    <row r="113" spans="1:40" hidden="1">
      <c r="A113" s="39"/>
      <c r="B113" s="100"/>
      <c r="C113" s="54"/>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row>
    <row r="114" spans="1:40" hidden="1">
      <c r="A114" s="39"/>
      <c r="B114" s="100"/>
      <c r="C114" s="54"/>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row>
    <row r="115" spans="1:40" hidden="1">
      <c r="A115" s="39"/>
      <c r="B115" s="100"/>
      <c r="C115" s="54"/>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row>
    <row r="116" spans="1:40" hidden="1">
      <c r="A116" s="39"/>
      <c r="B116" s="100"/>
      <c r="C116" s="54"/>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row>
    <row r="117" spans="1:40" hidden="1">
      <c r="A117" s="39"/>
      <c r="B117" s="100"/>
      <c r="C117" s="54"/>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row>
    <row r="118" spans="1:40" hidden="1">
      <c r="A118" s="39"/>
      <c r="B118" s="100"/>
      <c r="C118" s="54"/>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row>
    <row r="119" spans="1:40" hidden="1">
      <c r="A119" s="39"/>
      <c r="B119" s="100"/>
      <c r="C119" s="54"/>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row>
    <row r="120" spans="1:40" hidden="1">
      <c r="A120" s="39"/>
      <c r="B120" s="100"/>
      <c r="C120" s="54"/>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row>
    <row r="121" spans="1:40" hidden="1">
      <c r="A121" s="39"/>
      <c r="B121" s="100"/>
      <c r="C121" s="54"/>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row>
    <row r="122" spans="1:40" hidden="1">
      <c r="A122" s="39"/>
      <c r="B122" s="100"/>
      <c r="C122" s="54"/>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row>
    <row r="123" spans="1:40" hidden="1">
      <c r="A123" s="39"/>
      <c r="B123" s="100"/>
      <c r="C123" s="54"/>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row>
    <row r="124" spans="1:40" hidden="1">
      <c r="A124" s="39"/>
      <c r="B124" s="100"/>
      <c r="C124" s="54"/>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row>
    <row r="125" spans="1:40" hidden="1">
      <c r="A125" s="39"/>
      <c r="B125" s="100"/>
      <c r="C125" s="54"/>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row>
    <row r="126" spans="1:40" hidden="1">
      <c r="A126" s="39"/>
      <c r="B126" s="100"/>
      <c r="C126" s="54"/>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row>
    <row r="127" spans="1:40" hidden="1">
      <c r="A127" s="39"/>
      <c r="B127" s="100"/>
      <c r="C127" s="54"/>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row>
    <row r="128" spans="1:40" hidden="1">
      <c r="A128" s="39"/>
      <c r="B128" s="100"/>
      <c r="C128" s="54"/>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row>
    <row r="129" spans="1:40" hidden="1">
      <c r="A129" s="39"/>
      <c r="B129" s="100"/>
      <c r="C129" s="54"/>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row>
    <row r="130" spans="1:40" hidden="1">
      <c r="A130" s="39"/>
      <c r="B130" s="100"/>
      <c r="C130" s="54"/>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row>
    <row r="131" spans="1:40" hidden="1">
      <c r="A131" s="39"/>
      <c r="B131" s="100"/>
      <c r="C131" s="54"/>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row>
    <row r="132" spans="1:40" hidden="1">
      <c r="A132" s="39"/>
      <c r="B132" s="100"/>
      <c r="C132" s="54"/>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row>
    <row r="133" spans="1:40" hidden="1">
      <c r="A133" s="39"/>
      <c r="B133" s="100"/>
      <c r="C133" s="54"/>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row>
    <row r="134" spans="1:40" hidden="1">
      <c r="A134" s="39"/>
      <c r="B134" s="100"/>
      <c r="C134" s="54"/>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row>
    <row r="135" spans="1:40" hidden="1">
      <c r="A135" s="39"/>
      <c r="B135" s="100"/>
      <c r="C135" s="54"/>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row>
    <row r="136" spans="1:40" hidden="1">
      <c r="A136" s="39"/>
      <c r="B136" s="100"/>
      <c r="C136" s="54"/>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row>
    <row r="137" spans="1:40" hidden="1">
      <c r="A137" s="39"/>
      <c r="B137" s="100"/>
      <c r="C137" s="54"/>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row>
    <row r="138" spans="1:40" hidden="1">
      <c r="A138" s="39"/>
      <c r="B138" s="100"/>
      <c r="C138" s="54"/>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row>
    <row r="139" spans="1:40" hidden="1">
      <c r="A139" s="39"/>
      <c r="B139" s="100"/>
      <c r="C139" s="54"/>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row>
    <row r="140" spans="1:40" hidden="1">
      <c r="A140" s="39"/>
      <c r="B140" s="100"/>
      <c r="C140" s="54"/>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row>
    <row r="141" spans="1:40" hidden="1">
      <c r="A141" s="39"/>
      <c r="B141" s="100"/>
      <c r="C141" s="54"/>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row>
    <row r="142" spans="1:40" hidden="1">
      <c r="A142" s="39"/>
      <c r="B142" s="100"/>
      <c r="C142" s="54"/>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row>
    <row r="143" spans="1:40" hidden="1">
      <c r="A143" s="39"/>
      <c r="B143" s="100"/>
      <c r="C143" s="54"/>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row>
    <row r="144" spans="1:40" hidden="1">
      <c r="A144" s="39"/>
      <c r="B144" s="100"/>
      <c r="C144" s="54"/>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row>
    <row r="145" spans="1:40" hidden="1">
      <c r="A145" s="39"/>
      <c r="B145" s="100"/>
      <c r="C145" s="54"/>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row>
    <row r="146" spans="1:40" hidden="1">
      <c r="A146" s="39"/>
      <c r="B146" s="100"/>
      <c r="C146" s="54"/>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row>
    <row r="147" spans="1:40" hidden="1">
      <c r="A147" s="39"/>
      <c r="B147" s="100"/>
      <c r="C147" s="54"/>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row>
    <row r="148" spans="1:40" hidden="1">
      <c r="A148" s="39"/>
      <c r="B148" s="100"/>
      <c r="C148" s="54"/>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row>
    <row r="149" spans="1:40" hidden="1">
      <c r="A149" s="39"/>
      <c r="B149" s="100"/>
      <c r="C149" s="54"/>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row>
    <row r="150" spans="1:40" hidden="1">
      <c r="A150" s="39"/>
      <c r="B150" s="100"/>
      <c r="C150" s="54"/>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row>
    <row r="151" spans="1:40" hidden="1">
      <c r="A151" s="39"/>
      <c r="B151" s="100"/>
      <c r="C151" s="54"/>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row>
    <row r="152" spans="1:40" hidden="1">
      <c r="A152" s="39"/>
      <c r="B152" s="100"/>
      <c r="C152" s="54"/>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row>
    <row r="153" spans="1:40" hidden="1">
      <c r="A153" s="39"/>
      <c r="B153" s="100"/>
      <c r="C153" s="54"/>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row>
    <row r="154" spans="1:40" hidden="1">
      <c r="A154" s="39"/>
      <c r="B154" s="100"/>
      <c r="C154" s="54"/>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row>
    <row r="155" spans="1:40" hidden="1">
      <c r="A155" s="39"/>
      <c r="B155" s="100"/>
      <c r="C155" s="54"/>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row>
    <row r="156" spans="1:40" hidden="1">
      <c r="A156" s="39"/>
      <c r="B156" s="100"/>
      <c r="C156" s="54"/>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row>
    <row r="157" spans="1:40" hidden="1">
      <c r="A157" s="39"/>
      <c r="B157" s="100"/>
      <c r="C157" s="54"/>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row>
    <row r="158" spans="1:40" hidden="1">
      <c r="A158" s="39"/>
      <c r="B158" s="100"/>
      <c r="C158" s="54"/>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row>
    <row r="159" spans="1:40" hidden="1">
      <c r="A159" s="39"/>
      <c r="B159" s="100"/>
      <c r="C159" s="54"/>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row>
    <row r="160" spans="1:40" hidden="1">
      <c r="A160" s="39"/>
      <c r="B160" s="100"/>
      <c r="C160" s="54"/>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row>
    <row r="161" spans="1:40" hidden="1">
      <c r="A161" s="39"/>
      <c r="B161" s="100"/>
      <c r="C161" s="54"/>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row>
    <row r="162" spans="1:40" hidden="1">
      <c r="A162" s="39"/>
      <c r="B162" s="100"/>
      <c r="C162" s="54"/>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row>
    <row r="163" spans="1:40" hidden="1">
      <c r="A163" s="39"/>
      <c r="B163" s="100"/>
      <c r="C163" s="54"/>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row>
    <row r="164" spans="1:40" hidden="1">
      <c r="A164" s="39"/>
      <c r="B164" s="100"/>
      <c r="C164" s="54"/>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row>
    <row r="165" spans="1:40" hidden="1">
      <c r="A165" s="39"/>
      <c r="B165" s="100"/>
      <c r="C165" s="54"/>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row>
    <row r="166" spans="1:40" hidden="1">
      <c r="A166" s="39"/>
      <c r="B166" s="100"/>
      <c r="C166" s="54"/>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row>
    <row r="167" spans="1:40" hidden="1">
      <c r="A167" s="39"/>
      <c r="B167" s="100"/>
      <c r="C167" s="54"/>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row>
    <row r="168" spans="1:40" hidden="1">
      <c r="A168" s="39"/>
      <c r="B168" s="100"/>
      <c r="C168" s="54"/>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row>
    <row r="169" spans="1:40" hidden="1">
      <c r="A169" s="39"/>
      <c r="B169" s="100"/>
      <c r="C169" s="54"/>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row>
    <row r="170" spans="1:40" hidden="1">
      <c r="A170" s="39"/>
      <c r="B170" s="100"/>
      <c r="C170" s="54"/>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row>
    <row r="171" spans="1:40" hidden="1">
      <c r="A171" s="39"/>
      <c r="B171" s="100"/>
      <c r="C171" s="54"/>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row>
    <row r="172" spans="1:40" hidden="1">
      <c r="A172" s="39"/>
      <c r="B172" s="100"/>
      <c r="C172" s="54"/>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row>
    <row r="173" spans="1:40" hidden="1">
      <c r="A173" s="39"/>
      <c r="B173" s="100"/>
      <c r="C173" s="54"/>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row>
    <row r="174" spans="1:40" hidden="1">
      <c r="A174" s="39"/>
      <c r="B174" s="100"/>
      <c r="C174" s="54"/>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row>
    <row r="175" spans="1:40" hidden="1">
      <c r="A175" s="39"/>
      <c r="B175" s="100"/>
      <c r="C175" s="54"/>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row>
    <row r="176" spans="1:40" hidden="1">
      <c r="A176" s="39"/>
      <c r="B176" s="100"/>
      <c r="C176" s="54"/>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row>
    <row r="177" spans="1:40" hidden="1">
      <c r="A177" s="39"/>
      <c r="B177" s="100"/>
      <c r="C177" s="54"/>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row>
    <row r="178" spans="1:40" hidden="1">
      <c r="A178" s="39"/>
      <c r="B178" s="100"/>
      <c r="C178" s="54"/>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row>
    <row r="179" spans="1:40" hidden="1">
      <c r="A179" s="39"/>
      <c r="B179" s="100"/>
      <c r="C179" s="54"/>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row>
    <row r="180" spans="1:40" hidden="1">
      <c r="A180" s="39"/>
      <c r="B180" s="100"/>
      <c r="C180" s="54"/>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row>
    <row r="181" spans="1:40" hidden="1">
      <c r="A181" s="39"/>
      <c r="B181" s="100"/>
      <c r="C181" s="54"/>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row>
    <row r="182" spans="1:40" hidden="1">
      <c r="A182" s="39"/>
      <c r="B182" s="100"/>
      <c r="C182" s="54"/>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row>
    <row r="183" spans="1:40" hidden="1">
      <c r="A183" s="39"/>
      <c r="B183" s="100"/>
      <c r="C183" s="54"/>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row>
    <row r="184" spans="1:40" hidden="1">
      <c r="A184" s="39"/>
      <c r="B184" s="100"/>
      <c r="C184" s="54"/>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row>
    <row r="185" spans="1:40" hidden="1">
      <c r="A185" s="39"/>
      <c r="B185" s="100"/>
      <c r="C185" s="54"/>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row>
    <row r="186" spans="1:40" hidden="1">
      <c r="A186" s="39"/>
      <c r="B186" s="100"/>
      <c r="C186" s="54"/>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row>
    <row r="187" spans="1:40" hidden="1">
      <c r="A187" s="39"/>
      <c r="B187" s="100"/>
      <c r="C187" s="54"/>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row>
    <row r="188" spans="1:40" hidden="1">
      <c r="A188" s="39"/>
      <c r="B188" s="100"/>
      <c r="C188" s="54"/>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row>
    <row r="189" spans="1:40" hidden="1">
      <c r="A189" s="39"/>
      <c r="B189" s="100"/>
      <c r="C189" s="54"/>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row>
    <row r="190" spans="1:40" hidden="1">
      <c r="A190" s="39"/>
      <c r="B190" s="100"/>
      <c r="C190" s="54"/>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row>
    <row r="191" spans="1:40" hidden="1">
      <c r="A191" s="39"/>
      <c r="B191" s="100"/>
      <c r="C191" s="54"/>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row>
    <row r="192" spans="1:40" hidden="1">
      <c r="A192" s="39"/>
      <c r="B192" s="100"/>
      <c r="C192" s="54"/>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row>
    <row r="193" spans="1:40" hidden="1">
      <c r="A193" s="39"/>
      <c r="B193" s="100"/>
      <c r="C193" s="54"/>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row>
    <row r="194" spans="1:40" hidden="1">
      <c r="A194" s="39"/>
      <c r="B194" s="100"/>
      <c r="C194" s="54"/>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row>
    <row r="195" spans="1:40" hidden="1">
      <c r="A195" s="39"/>
      <c r="B195" s="100"/>
      <c r="C195" s="54"/>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row>
    <row r="196" spans="1:40" hidden="1">
      <c r="A196" s="39"/>
      <c r="B196" s="100"/>
      <c r="C196" s="54"/>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row>
    <row r="197" spans="1:40" hidden="1">
      <c r="A197" s="39"/>
      <c r="B197" s="100"/>
      <c r="C197" s="54"/>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row>
    <row r="198" spans="1:40" hidden="1">
      <c r="A198" s="39"/>
      <c r="B198" s="100"/>
      <c r="C198" s="54"/>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row>
    <row r="199" spans="1:40" hidden="1">
      <c r="A199" s="39"/>
      <c r="B199" s="100"/>
      <c r="C199" s="54"/>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row>
    <row r="200" spans="1:40" hidden="1">
      <c r="A200" s="39"/>
      <c r="B200" s="100"/>
      <c r="C200" s="54"/>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row>
    <row r="201" spans="1:40" hidden="1">
      <c r="A201" s="39"/>
      <c r="B201" s="100"/>
      <c r="C201" s="54"/>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row>
    <row r="202" spans="1:40" hidden="1">
      <c r="A202" s="39"/>
      <c r="B202" s="100"/>
      <c r="C202" s="54"/>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row>
    <row r="203" spans="1:40" hidden="1">
      <c r="A203" s="39"/>
      <c r="B203" s="100"/>
      <c r="C203" s="54"/>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row>
    <row r="204" spans="1:40" hidden="1">
      <c r="A204" s="39"/>
      <c r="B204" s="100"/>
      <c r="C204" s="54"/>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row>
    <row r="205" spans="1:40" hidden="1">
      <c r="A205" s="39"/>
      <c r="B205" s="100"/>
      <c r="C205" s="54"/>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row>
    <row r="206" spans="1:40" hidden="1">
      <c r="A206" s="39"/>
      <c r="B206" s="100"/>
      <c r="C206" s="54"/>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row>
    <row r="207" spans="1:40" hidden="1">
      <c r="A207" s="39"/>
      <c r="B207" s="100"/>
      <c r="C207" s="54"/>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row>
    <row r="208" spans="1:40" hidden="1">
      <c r="A208" s="39"/>
      <c r="B208" s="100"/>
      <c r="C208" s="54"/>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row>
    <row r="209" spans="1:40" hidden="1">
      <c r="A209" s="39"/>
      <c r="B209" s="100"/>
      <c r="C209" s="54"/>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row>
    <row r="210" spans="1:40" hidden="1">
      <c r="A210" s="39"/>
      <c r="B210" s="100"/>
      <c r="C210" s="54"/>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row>
    <row r="211" spans="1:40" hidden="1">
      <c r="A211" s="39"/>
      <c r="B211" s="100"/>
      <c r="C211" s="54"/>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row>
    <row r="212" spans="1:40" hidden="1">
      <c r="A212" s="39"/>
      <c r="B212" s="100"/>
      <c r="C212" s="54"/>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row>
    <row r="213" spans="1:40" hidden="1">
      <c r="A213" s="39"/>
      <c r="B213" s="100"/>
      <c r="C213" s="54"/>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row>
    <row r="214" spans="1:40" hidden="1">
      <c r="A214" s="39"/>
      <c r="B214" s="100"/>
      <c r="C214" s="54"/>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row>
    <row r="215" spans="1:40" hidden="1">
      <c r="A215" s="39"/>
      <c r="B215" s="100"/>
      <c r="C215" s="54"/>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row>
    <row r="216" spans="1:40" hidden="1">
      <c r="A216" s="39"/>
      <c r="B216" s="100"/>
      <c r="C216" s="54"/>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row>
    <row r="217" spans="1:40" hidden="1">
      <c r="A217" s="39"/>
      <c r="B217" s="100"/>
      <c r="C217" s="54"/>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row>
    <row r="218" spans="1:40" hidden="1">
      <c r="A218" s="39"/>
      <c r="B218" s="100"/>
      <c r="C218" s="54"/>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row>
    <row r="219" spans="1:40" hidden="1">
      <c r="A219" s="39"/>
      <c r="B219" s="100"/>
      <c r="C219" s="54"/>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row>
    <row r="220" spans="1:40" hidden="1">
      <c r="A220" s="39"/>
      <c r="B220" s="100"/>
      <c r="C220" s="54"/>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row>
    <row r="221" spans="1:40" hidden="1">
      <c r="A221" s="39"/>
      <c r="B221" s="100"/>
      <c r="C221" s="54"/>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row>
    <row r="222" spans="1:40" hidden="1">
      <c r="A222" s="39"/>
      <c r="B222" s="100"/>
      <c r="C222" s="54"/>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row>
    <row r="223" spans="1:40" hidden="1">
      <c r="A223" s="39"/>
      <c r="B223" s="100"/>
      <c r="C223" s="54"/>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row>
    <row r="224" spans="1:40" hidden="1">
      <c r="A224" s="39"/>
      <c r="B224" s="100"/>
      <c r="C224" s="54"/>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row>
    <row r="225" spans="1:40" hidden="1">
      <c r="A225" s="39"/>
      <c r="B225" s="100"/>
      <c r="C225" s="54"/>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row>
    <row r="226" spans="1:40" hidden="1">
      <c r="A226" s="39"/>
      <c r="B226" s="100"/>
      <c r="C226" s="54"/>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row>
    <row r="227" spans="1:40" hidden="1">
      <c r="A227" s="39"/>
      <c r="B227" s="100"/>
      <c r="C227" s="54"/>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row>
    <row r="228" spans="1:40" hidden="1">
      <c r="A228" s="39"/>
      <c r="B228" s="100"/>
      <c r="C228" s="54"/>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row>
    <row r="229" spans="1:40" hidden="1">
      <c r="A229" s="39"/>
      <c r="B229" s="100"/>
      <c r="C229" s="54"/>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row>
    <row r="230" spans="1:40" hidden="1">
      <c r="A230" s="39"/>
      <c r="B230" s="100"/>
      <c r="C230" s="54"/>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row>
    <row r="231" spans="1:40" hidden="1">
      <c r="A231" s="39"/>
      <c r="B231" s="100"/>
      <c r="C231" s="54"/>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row>
    <row r="232" spans="1:40" hidden="1">
      <c r="A232" s="39"/>
      <c r="B232" s="100"/>
      <c r="C232" s="54"/>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row>
    <row r="233" spans="1:40" hidden="1">
      <c r="A233" s="39"/>
      <c r="B233" s="100"/>
      <c r="C233" s="54"/>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row>
    <row r="234" spans="1:40" hidden="1">
      <c r="A234" s="39"/>
      <c r="B234" s="100"/>
      <c r="C234" s="54"/>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row>
    <row r="235" spans="1:40" hidden="1">
      <c r="A235" s="39"/>
      <c r="B235" s="100"/>
      <c r="C235" s="54"/>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row>
    <row r="236" spans="1:40" hidden="1">
      <c r="A236" s="39"/>
      <c r="B236" s="100"/>
      <c r="C236" s="54"/>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row>
    <row r="237" spans="1:40" hidden="1">
      <c r="A237" s="39"/>
      <c r="B237" s="100"/>
      <c r="C237" s="54"/>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row>
    <row r="238" spans="1:40" hidden="1">
      <c r="A238" s="39"/>
      <c r="B238" s="100"/>
      <c r="C238" s="54"/>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row>
    <row r="239" spans="1:40" hidden="1">
      <c r="A239" s="39"/>
      <c r="B239" s="100"/>
      <c r="C239" s="54"/>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row>
    <row r="240" spans="1:40" hidden="1">
      <c r="A240" s="39"/>
      <c r="B240" s="100"/>
      <c r="C240" s="54"/>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row>
    <row r="241" spans="1:40" hidden="1">
      <c r="A241" s="39"/>
      <c r="B241" s="100"/>
      <c r="C241" s="54"/>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row>
    <row r="242" spans="1:40" hidden="1">
      <c r="A242" s="39"/>
      <c r="B242" s="100"/>
      <c r="C242" s="54"/>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row>
    <row r="243" spans="1:40" hidden="1">
      <c r="A243" s="39"/>
      <c r="B243" s="100"/>
      <c r="C243" s="54"/>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row>
    <row r="244" spans="1:40" hidden="1">
      <c r="A244" s="39"/>
      <c r="B244" s="100"/>
      <c r="C244" s="54"/>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row>
    <row r="245" spans="1:40" hidden="1">
      <c r="A245" s="39"/>
      <c r="B245" s="100"/>
      <c r="C245" s="54"/>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row>
    <row r="246" spans="1:40" hidden="1">
      <c r="A246" s="39"/>
      <c r="B246" s="100"/>
      <c r="C246" s="54"/>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row>
    <row r="247" spans="1:40" hidden="1">
      <c r="A247" s="39"/>
      <c r="B247" s="100"/>
      <c r="C247" s="54"/>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row>
    <row r="248" spans="1:40" hidden="1">
      <c r="A248" s="39"/>
      <c r="B248" s="100"/>
      <c r="C248" s="54"/>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row>
    <row r="249" spans="1:40" hidden="1">
      <c r="A249" s="39"/>
      <c r="B249" s="100"/>
      <c r="C249" s="54"/>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row>
    <row r="250" spans="1:40" hidden="1">
      <c r="A250" s="39"/>
      <c r="B250" s="100"/>
      <c r="C250" s="54"/>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row>
    <row r="251" spans="1:40" hidden="1">
      <c r="A251" s="39"/>
      <c r="B251" s="100"/>
      <c r="C251" s="54"/>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row>
    <row r="252" spans="1:40" hidden="1">
      <c r="A252" s="39"/>
      <c r="B252" s="100"/>
      <c r="C252" s="54"/>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row>
    <row r="253" spans="1:40" hidden="1">
      <c r="A253" s="39"/>
      <c r="B253" s="100"/>
      <c r="C253" s="54"/>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row>
    <row r="254" spans="1:40" hidden="1">
      <c r="A254" s="39"/>
      <c r="B254" s="100"/>
      <c r="C254" s="54"/>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row>
    <row r="255" spans="1:40" hidden="1">
      <c r="A255" s="39"/>
      <c r="B255" s="100"/>
      <c r="C255" s="54"/>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row>
    <row r="256" spans="1:40" hidden="1">
      <c r="A256" s="39"/>
      <c r="B256" s="100"/>
      <c r="C256" s="54"/>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row>
    <row r="257" spans="1:40" hidden="1">
      <c r="A257" s="39"/>
      <c r="B257" s="100"/>
      <c r="C257" s="54"/>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row>
    <row r="258" spans="1:40" hidden="1">
      <c r="A258" s="39"/>
      <c r="B258" s="100"/>
      <c r="C258" s="54"/>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row>
    <row r="259" spans="1:40" hidden="1">
      <c r="A259" s="39"/>
      <c r="B259" s="100"/>
      <c r="C259" s="54"/>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row>
    <row r="260" spans="1:40" hidden="1">
      <c r="A260" s="39"/>
      <c r="B260" s="100"/>
      <c r="C260" s="54"/>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row>
    <row r="261" spans="1:40" hidden="1">
      <c r="A261" s="39"/>
      <c r="B261" s="100"/>
      <c r="C261" s="54"/>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row>
    <row r="262" spans="1:40" hidden="1">
      <c r="A262" s="39"/>
      <c r="B262" s="100"/>
      <c r="C262" s="54"/>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row>
    <row r="263" spans="1:40" hidden="1">
      <c r="A263" s="39"/>
      <c r="B263" s="100"/>
      <c r="C263" s="54"/>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row>
    <row r="264" spans="1:40" hidden="1">
      <c r="A264" s="39"/>
      <c r="B264" s="100"/>
      <c r="C264" s="54"/>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row>
    <row r="265" spans="1:40" hidden="1">
      <c r="A265" s="39"/>
      <c r="B265" s="100"/>
      <c r="C265" s="54"/>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row>
    <row r="266" spans="1:40" hidden="1">
      <c r="A266" s="39"/>
      <c r="B266" s="100"/>
      <c r="C266" s="54"/>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row>
    <row r="267" spans="1:40" hidden="1">
      <c r="A267" s="39"/>
      <c r="B267" s="100"/>
      <c r="C267" s="54"/>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row>
    <row r="268" spans="1:40" hidden="1">
      <c r="A268" s="39"/>
      <c r="B268" s="100"/>
      <c r="C268" s="54"/>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row>
    <row r="269" spans="1:40" hidden="1">
      <c r="A269" s="39"/>
      <c r="B269" s="100"/>
      <c r="C269" s="54"/>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row>
    <row r="270" spans="1:40" hidden="1">
      <c r="A270" s="39"/>
      <c r="B270" s="100"/>
      <c r="C270" s="54"/>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row>
    <row r="271" spans="1:40" hidden="1">
      <c r="A271" s="39"/>
      <c r="B271" s="100"/>
      <c r="C271" s="54"/>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row>
    <row r="272" spans="1:40" hidden="1">
      <c r="A272" s="39"/>
      <c r="B272" s="100"/>
      <c r="C272" s="54"/>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row>
    <row r="273" spans="1:40" hidden="1">
      <c r="A273" s="39"/>
      <c r="B273" s="100"/>
      <c r="C273" s="54"/>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row>
    <row r="274" spans="1:40" hidden="1">
      <c r="A274" s="39"/>
      <c r="B274" s="100"/>
      <c r="C274" s="54"/>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row>
    <row r="275" spans="1:40" hidden="1">
      <c r="A275" s="39"/>
      <c r="B275" s="100"/>
      <c r="C275" s="54"/>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row>
    <row r="276" spans="1:40" hidden="1">
      <c r="A276" s="39"/>
      <c r="B276" s="100"/>
      <c r="C276" s="54"/>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row>
    <row r="277" spans="1:40" hidden="1">
      <c r="A277" s="39"/>
      <c r="B277" s="100"/>
      <c r="C277" s="54"/>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row>
    <row r="278" spans="1:40" hidden="1">
      <c r="A278" s="39"/>
      <c r="B278" s="100"/>
      <c r="C278" s="54"/>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row>
    <row r="279" spans="1:40" hidden="1">
      <c r="A279" s="39"/>
      <c r="B279" s="100"/>
      <c r="C279" s="54"/>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row>
    <row r="280" spans="1:40" hidden="1">
      <c r="A280" s="39"/>
      <c r="B280" s="100"/>
      <c r="C280" s="54"/>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row>
    <row r="281" spans="1:40" hidden="1">
      <c r="A281" s="39"/>
      <c r="B281" s="100"/>
      <c r="C281" s="54"/>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row>
    <row r="282" spans="1:40" hidden="1">
      <c r="A282" s="39"/>
      <c r="B282" s="100"/>
      <c r="C282" s="54"/>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row>
    <row r="283" spans="1:40" hidden="1">
      <c r="A283" s="39"/>
      <c r="B283" s="100"/>
      <c r="C283" s="54"/>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row>
    <row r="284" spans="1:40" hidden="1">
      <c r="A284" s="39"/>
      <c r="B284" s="100"/>
      <c r="C284" s="54"/>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row>
    <row r="285" spans="1:40" hidden="1">
      <c r="A285" s="39"/>
      <c r="B285" s="100"/>
      <c r="C285" s="54"/>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row>
    <row r="286" spans="1:40" hidden="1">
      <c r="A286" s="39"/>
      <c r="B286" s="100"/>
      <c r="C286" s="54"/>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row>
    <row r="287" spans="1:40" hidden="1">
      <c r="A287" s="39"/>
      <c r="B287" s="100"/>
      <c r="C287" s="54"/>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row>
    <row r="288" spans="1:40" hidden="1">
      <c r="A288" s="39"/>
      <c r="B288" s="100"/>
      <c r="C288" s="54"/>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row>
    <row r="289" spans="1:40" hidden="1">
      <c r="A289" s="39"/>
      <c r="B289" s="100"/>
      <c r="C289" s="54"/>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row>
    <row r="290" spans="1:40" hidden="1">
      <c r="A290" s="39"/>
      <c r="B290" s="100"/>
      <c r="C290" s="54"/>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row>
    <row r="291" spans="1:40" hidden="1">
      <c r="A291" s="39"/>
      <c r="B291" s="100"/>
      <c r="C291" s="54"/>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row>
    <row r="292" spans="1:40" hidden="1">
      <c r="A292" s="39"/>
      <c r="B292" s="100"/>
      <c r="C292" s="54"/>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row>
    <row r="293" spans="1:40" hidden="1">
      <c r="A293" s="39"/>
      <c r="B293" s="100"/>
      <c r="C293" s="54"/>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row>
    <row r="294" spans="1:40" hidden="1">
      <c r="A294" s="39"/>
      <c r="B294" s="100"/>
      <c r="C294" s="54"/>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row>
    <row r="295" spans="1:40" hidden="1">
      <c r="A295" s="39"/>
      <c r="B295" s="100"/>
      <c r="C295" s="54"/>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row>
    <row r="296" spans="1:40" hidden="1">
      <c r="A296" s="39"/>
      <c r="B296" s="100"/>
      <c r="C296" s="54"/>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row>
    <row r="297" spans="1:40" hidden="1">
      <c r="A297" s="39"/>
      <c r="B297" s="100"/>
      <c r="C297" s="54"/>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row>
    <row r="298" spans="1:40" hidden="1">
      <c r="A298" s="39"/>
      <c r="B298" s="100"/>
      <c r="C298" s="54"/>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row>
    <row r="299" spans="1:40" hidden="1">
      <c r="A299" s="39"/>
      <c r="B299" s="100"/>
      <c r="C299" s="54"/>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row>
    <row r="300" spans="1:40" hidden="1">
      <c r="A300" s="39"/>
      <c r="B300" s="100"/>
      <c r="C300" s="54"/>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row>
    <row r="301" spans="1:40" hidden="1">
      <c r="A301" s="39"/>
      <c r="B301" s="100"/>
      <c r="C301" s="54"/>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row>
    <row r="302" spans="1:40" hidden="1">
      <c r="A302" s="39"/>
      <c r="B302" s="100"/>
      <c r="C302" s="54"/>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row>
    <row r="303" spans="1:40" hidden="1">
      <c r="A303" s="39"/>
      <c r="B303" s="100"/>
      <c r="C303" s="54"/>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row>
    <row r="304" spans="1:40" hidden="1">
      <c r="A304" s="39"/>
      <c r="B304" s="100"/>
      <c r="C304" s="54"/>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row>
    <row r="305" spans="1:40" hidden="1">
      <c r="A305" s="39"/>
      <c r="B305" s="100"/>
      <c r="C305" s="54"/>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row>
    <row r="306" spans="1:40" hidden="1">
      <c r="A306" s="39"/>
      <c r="B306" s="100"/>
      <c r="C306" s="54"/>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row>
    <row r="307" spans="1:40" hidden="1">
      <c r="A307" s="39"/>
      <c r="B307" s="100"/>
      <c r="C307" s="54"/>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row>
    <row r="308" spans="1:40" hidden="1">
      <c r="A308" s="39"/>
      <c r="B308" s="100"/>
      <c r="C308" s="54"/>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row>
    <row r="309" spans="1:40" hidden="1">
      <c r="A309" s="39"/>
      <c r="B309" s="100"/>
      <c r="C309" s="54"/>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row>
    <row r="310" spans="1:40" hidden="1">
      <c r="A310" s="39"/>
      <c r="B310" s="100"/>
      <c r="C310" s="54"/>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row>
    <row r="311" spans="1:40" hidden="1">
      <c r="A311" s="39"/>
      <c r="B311" s="100"/>
      <c r="C311" s="54"/>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row>
    <row r="312" spans="1:40" hidden="1">
      <c r="A312" s="39"/>
      <c r="B312" s="100"/>
      <c r="C312" s="54"/>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row>
    <row r="313" spans="1:40" hidden="1">
      <c r="A313" s="39"/>
      <c r="B313" s="100"/>
      <c r="C313" s="54"/>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row>
    <row r="314" spans="1:40" hidden="1">
      <c r="A314" s="39"/>
      <c r="B314" s="100"/>
      <c r="C314" s="54"/>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row>
    <row r="315" spans="1:40" hidden="1">
      <c r="A315" s="39"/>
      <c r="B315" s="100"/>
      <c r="C315" s="54"/>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row>
    <row r="316" spans="1:40" hidden="1">
      <c r="A316" s="39"/>
      <c r="B316" s="100"/>
      <c r="C316" s="54"/>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row>
    <row r="317" spans="1:40" hidden="1">
      <c r="A317" s="39"/>
      <c r="B317" s="100"/>
      <c r="C317" s="54"/>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row>
    <row r="318" spans="1:40" hidden="1">
      <c r="A318" s="39"/>
      <c r="B318" s="100"/>
      <c r="C318" s="54"/>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row>
    <row r="319" spans="1:40" hidden="1">
      <c r="A319" s="39"/>
      <c r="B319" s="100"/>
      <c r="C319" s="54"/>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row>
    <row r="320" spans="1:40" hidden="1">
      <c r="A320" s="39"/>
      <c r="B320" s="100"/>
      <c r="C320" s="54"/>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row>
    <row r="321" spans="1:40" hidden="1">
      <c r="A321" s="39"/>
      <c r="B321" s="100"/>
      <c r="C321" s="54"/>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row>
    <row r="322" spans="1:40" hidden="1">
      <c r="A322" s="39"/>
      <c r="B322" s="100"/>
      <c r="C322" s="54"/>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row>
    <row r="323" spans="1:40" hidden="1">
      <c r="A323" s="39"/>
      <c r="B323" s="100"/>
      <c r="C323" s="54"/>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row>
    <row r="324" spans="1:40" hidden="1">
      <c r="A324" s="39"/>
      <c r="B324" s="100"/>
      <c r="C324" s="54"/>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row>
    <row r="325" spans="1:40" hidden="1">
      <c r="A325" s="39"/>
      <c r="B325" s="100"/>
      <c r="C325" s="54"/>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row>
    <row r="326" spans="1:40" hidden="1">
      <c r="A326" s="39"/>
      <c r="B326" s="100"/>
      <c r="C326" s="54"/>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row>
    <row r="327" spans="1:40" hidden="1">
      <c r="A327" s="39"/>
      <c r="B327" s="100"/>
      <c r="C327" s="54"/>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row>
    <row r="328" spans="1:40" hidden="1">
      <c r="A328" s="39"/>
      <c r="B328" s="100"/>
      <c r="C328" s="54"/>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row>
    <row r="329" spans="1:40" hidden="1">
      <c r="A329" s="39"/>
      <c r="B329" s="100"/>
      <c r="C329" s="54"/>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row>
    <row r="330" spans="1:40" hidden="1">
      <c r="A330" s="39"/>
      <c r="B330" s="100"/>
      <c r="C330" s="54"/>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row>
    <row r="331" spans="1:40" hidden="1">
      <c r="A331" s="39"/>
      <c r="B331" s="100"/>
      <c r="C331" s="54"/>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row>
    <row r="332" spans="1:40" hidden="1">
      <c r="A332" s="39"/>
      <c r="B332" s="100"/>
      <c r="C332" s="54"/>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row>
    <row r="333" spans="1:40" hidden="1">
      <c r="A333" s="39"/>
      <c r="B333" s="100"/>
      <c r="C333" s="54"/>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row>
    <row r="334" spans="1:40" hidden="1">
      <c r="A334" s="39"/>
      <c r="B334" s="100"/>
      <c r="C334" s="54"/>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row>
    <row r="335" spans="1:40" hidden="1">
      <c r="A335" s="39"/>
      <c r="B335" s="100"/>
      <c r="C335" s="54"/>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row>
    <row r="336" spans="1:40" hidden="1">
      <c r="A336" s="39"/>
      <c r="B336" s="100"/>
      <c r="C336" s="54"/>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row>
    <row r="337" spans="1:40" hidden="1">
      <c r="A337" s="39"/>
      <c r="B337" s="100"/>
      <c r="C337" s="54"/>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row>
    <row r="338" spans="1:40" hidden="1">
      <c r="A338" s="39"/>
      <c r="B338" s="100"/>
      <c r="C338" s="54"/>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row>
    <row r="339" spans="1:40" hidden="1">
      <c r="A339" s="39"/>
      <c r="B339" s="100"/>
      <c r="C339" s="54"/>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row>
    <row r="340" spans="1:40" hidden="1">
      <c r="A340" s="39"/>
      <c r="B340" s="100"/>
      <c r="C340" s="54"/>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row>
    <row r="341" spans="1:40" hidden="1">
      <c r="A341" s="39"/>
      <c r="B341" s="100"/>
      <c r="C341" s="54"/>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row>
    <row r="342" spans="1:40" hidden="1">
      <c r="A342" s="39"/>
      <c r="B342" s="100"/>
      <c r="C342" s="54"/>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row>
    <row r="343" spans="1:40" hidden="1">
      <c r="A343" s="39"/>
      <c r="B343" s="100"/>
      <c r="C343" s="54"/>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row>
    <row r="344" spans="1:40" hidden="1">
      <c r="A344" s="39"/>
      <c r="B344" s="100"/>
      <c r="C344" s="54"/>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row>
    <row r="345" spans="1:40" hidden="1">
      <c r="A345" s="39"/>
      <c r="B345" s="100"/>
      <c r="C345" s="54"/>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row>
    <row r="346" spans="1:40" hidden="1">
      <c r="A346" s="39"/>
      <c r="B346" s="100"/>
      <c r="C346" s="54"/>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row>
    <row r="347" spans="1:40" hidden="1">
      <c r="A347" s="39"/>
      <c r="B347" s="100"/>
      <c r="C347" s="54"/>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row>
    <row r="348" spans="1:40" hidden="1">
      <c r="A348" s="39"/>
      <c r="B348" s="100"/>
      <c r="C348" s="54"/>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row>
    <row r="349" spans="1:40" hidden="1">
      <c r="A349" s="39"/>
      <c r="B349" s="100"/>
      <c r="C349" s="54"/>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row>
    <row r="350" spans="1:40" hidden="1">
      <c r="A350" s="39"/>
      <c r="B350" s="100"/>
      <c r="C350" s="54"/>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row>
    <row r="351" spans="1:40" hidden="1">
      <c r="A351" s="39"/>
      <c r="B351" s="100"/>
      <c r="C351" s="54"/>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row>
    <row r="352" spans="1:40" hidden="1">
      <c r="A352" s="39"/>
      <c r="B352" s="100"/>
      <c r="C352" s="54"/>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row>
    <row r="353" spans="1:40" hidden="1">
      <c r="A353" s="39"/>
      <c r="B353" s="100"/>
      <c r="C353" s="54"/>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row>
    <row r="354" spans="1:40" hidden="1">
      <c r="A354" s="39"/>
      <c r="B354" s="100"/>
      <c r="C354" s="54"/>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row>
    <row r="355" spans="1:40" hidden="1">
      <c r="A355" s="39"/>
      <c r="B355" s="100"/>
      <c r="C355" s="54"/>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row>
    <row r="356" spans="1:40" hidden="1">
      <c r="A356" s="39"/>
      <c r="B356" s="100"/>
      <c r="C356" s="54"/>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row>
    <row r="357" spans="1:40" ht="15.75" hidden="1" customHeight="1">
      <c r="A357" s="39"/>
      <c r="B357" s="100"/>
      <c r="C357" s="54"/>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row>
  </sheetData>
  <sheetProtection formatCells="0" formatColumns="0" formatRows="0" insertHyperlinks="0" selectLockedCells="1"/>
  <mergeCells count="10">
    <mergeCell ref="A8:C8"/>
    <mergeCell ref="A9:C9"/>
    <mergeCell ref="A10:C10"/>
    <mergeCell ref="A6:C6"/>
    <mergeCell ref="A7:C7"/>
    <mergeCell ref="A1:C1"/>
    <mergeCell ref="A2:C2"/>
    <mergeCell ref="A3:C3"/>
    <mergeCell ref="A4:C4"/>
    <mergeCell ref="A5:C5"/>
  </mergeCells>
  <pageMargins left="0.7" right="0.7" top="0.75" bottom="0.75" header="0" footer="0"/>
  <pageSetup scale="1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642C-77C1-8043-B2BC-A79872A1C9F9}">
  <sheetPr>
    <pageSetUpPr fitToPage="1"/>
  </sheetPr>
  <dimension ref="A1:AN363"/>
  <sheetViews>
    <sheetView showGridLines="0" zoomScale="80" zoomScaleNormal="80" workbookViewId="0">
      <selection activeCell="B30" sqref="B30"/>
    </sheetView>
  </sheetViews>
  <sheetFormatPr defaultColWidth="0" defaultRowHeight="0" customHeight="1" zeroHeight="1"/>
  <cols>
    <col min="1" max="1" width="15.28515625" style="10" customWidth="1"/>
    <col min="2" max="2" width="127.7109375" style="101" customWidth="1"/>
    <col min="3" max="3" width="24.7109375" style="28" customWidth="1"/>
    <col min="4" max="40" width="8.7109375" style="10" hidden="1" customWidth="1"/>
    <col min="41" max="16384" width="14.42578125" style="10" hidden="1"/>
  </cols>
  <sheetData>
    <row r="1" spans="1:40" s="17" customFormat="1" ht="56.25" customHeight="1">
      <c r="A1" s="225" t="s">
        <v>240</v>
      </c>
      <c r="B1" s="226"/>
      <c r="C1" s="227"/>
    </row>
    <row r="2" spans="1:40" ht="15.75">
      <c r="A2" s="228" t="s">
        <v>8</v>
      </c>
      <c r="B2" s="229"/>
      <c r="C2" s="230"/>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row>
    <row r="3" spans="1:40" ht="15.75">
      <c r="A3" s="221" t="str">
        <f>'Design &amp; Usability'!A3</f>
        <v>Name of Provider: Lexia Voyager Sopris Inc.</v>
      </c>
      <c r="B3" s="222"/>
      <c r="C3" s="223"/>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row>
    <row r="4" spans="1:40" ht="15.75">
      <c r="A4" s="221" t="str">
        <f>'Design &amp; Usability'!A4</f>
        <v>Product Title and Edition: Voyager Passport 3rd Edition</v>
      </c>
      <c r="B4" s="222"/>
      <c r="C4" s="223"/>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ht="15.75">
      <c r="A5" s="221" t="str">
        <f>'Design &amp; Usability'!A5</f>
        <v>Publication Year: 2022</v>
      </c>
      <c r="B5" s="222"/>
      <c r="C5" s="223"/>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ht="15.75">
      <c r="A6" s="215" t="s">
        <v>12</v>
      </c>
      <c r="B6" s="216"/>
      <c r="C6" s="21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33.75" customHeight="1">
      <c r="A7" s="182" t="s">
        <v>13</v>
      </c>
      <c r="B7" s="233"/>
      <c r="C7" s="234"/>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0" ht="32.25" customHeight="1">
      <c r="A8" s="200" t="s">
        <v>14</v>
      </c>
      <c r="B8" s="201"/>
      <c r="C8" s="20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0" s="18" customFormat="1" ht="15.75">
      <c r="A9" s="203" t="s">
        <v>75</v>
      </c>
      <c r="B9" s="204"/>
      <c r="C9" s="205"/>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row>
    <row r="10" spans="1:40" s="18" customFormat="1" ht="33" customHeight="1">
      <c r="A10" s="206" t="s">
        <v>18</v>
      </c>
      <c r="B10" s="207"/>
      <c r="C10" s="208"/>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row>
    <row r="11" spans="1:40" ht="16.5">
      <c r="A11" s="24" t="s">
        <v>19</v>
      </c>
      <c r="B11" s="104" t="s">
        <v>241</v>
      </c>
      <c r="C11" s="25" t="s">
        <v>77</v>
      </c>
      <c r="D11" s="50"/>
      <c r="E11" s="50"/>
      <c r="F11" s="50"/>
      <c r="G11" s="50"/>
      <c r="H11" s="50"/>
      <c r="I11" s="50"/>
      <c r="J11" s="50"/>
      <c r="K11" s="50"/>
      <c r="L11" s="50"/>
      <c r="M11" s="50"/>
      <c r="N11" s="50"/>
      <c r="O11" s="50"/>
      <c r="P11" s="50"/>
      <c r="Q11" s="50"/>
      <c r="R11" s="50"/>
      <c r="S11" s="50"/>
      <c r="T11" s="50"/>
      <c r="U11" s="50"/>
      <c r="V11" s="50"/>
      <c r="W11" s="50"/>
      <c r="X11" s="50"/>
      <c r="Y11" s="39"/>
      <c r="Z11" s="39"/>
      <c r="AA11" s="39"/>
      <c r="AB11" s="39"/>
      <c r="AC11" s="39"/>
      <c r="AD11" s="39"/>
      <c r="AE11" s="39"/>
      <c r="AF11" s="39"/>
      <c r="AG11" s="39"/>
      <c r="AH11" s="39"/>
      <c r="AI11" s="39"/>
      <c r="AJ11" s="39"/>
      <c r="AK11" s="39"/>
      <c r="AL11" s="39"/>
      <c r="AM11" s="39"/>
      <c r="AN11" s="39"/>
    </row>
    <row r="12" spans="1:40" ht="32.25">
      <c r="A12" s="51" t="s">
        <v>242</v>
      </c>
      <c r="B12" s="85" t="s">
        <v>243</v>
      </c>
      <c r="C12" s="61" t="s">
        <v>25</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row>
    <row r="13" spans="1:40" ht="32.25">
      <c r="A13" s="51" t="s">
        <v>244</v>
      </c>
      <c r="B13" s="85" t="s">
        <v>245</v>
      </c>
      <c r="C13" s="61" t="s">
        <v>25</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row>
    <row r="14" spans="1:40" ht="32.25">
      <c r="A14" s="51" t="s">
        <v>246</v>
      </c>
      <c r="B14" s="94" t="s">
        <v>247</v>
      </c>
      <c r="C14" s="61" t="s">
        <v>25</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row>
    <row r="15" spans="1:40" ht="32.25">
      <c r="A15" s="51" t="s">
        <v>248</v>
      </c>
      <c r="B15" s="85" t="s">
        <v>249</v>
      </c>
      <c r="C15" s="61" t="s">
        <v>25</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row>
    <row r="16" spans="1:40" ht="33.75" customHeight="1">
      <c r="A16" s="51" t="s">
        <v>250</v>
      </c>
      <c r="B16" s="95" t="s">
        <v>251</v>
      </c>
      <c r="C16" s="61" t="s">
        <v>25</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row>
    <row r="17" spans="1:40" ht="32.25">
      <c r="A17" s="51" t="s">
        <v>252</v>
      </c>
      <c r="B17" s="86" t="s">
        <v>253</v>
      </c>
      <c r="C17" s="61" t="s">
        <v>25</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row>
    <row r="18" spans="1:40" ht="32.25">
      <c r="A18" s="51" t="s">
        <v>254</v>
      </c>
      <c r="B18" s="86" t="s">
        <v>255</v>
      </c>
      <c r="C18" s="61" t="s">
        <v>25</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row>
    <row r="19" spans="1:40" ht="32.25">
      <c r="A19" s="51" t="s">
        <v>256</v>
      </c>
      <c r="B19" s="95" t="s">
        <v>257</v>
      </c>
      <c r="C19" s="61" t="s">
        <v>25</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row>
    <row r="20" spans="1:40" ht="32.25">
      <c r="A20" s="51" t="s">
        <v>258</v>
      </c>
      <c r="B20" s="85" t="s">
        <v>259</v>
      </c>
      <c r="C20" s="61" t="s">
        <v>25</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1:40" ht="32.25">
      <c r="A21" s="51" t="s">
        <v>260</v>
      </c>
      <c r="B21" s="85" t="s">
        <v>261</v>
      </c>
      <c r="C21" s="61" t="s">
        <v>25</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row>
    <row r="22" spans="1:40" ht="32.25">
      <c r="A22" s="51" t="s">
        <v>262</v>
      </c>
      <c r="B22" s="85" t="s">
        <v>263</v>
      </c>
      <c r="C22" s="61" t="s">
        <v>25</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row>
    <row r="23" spans="1:40" ht="32.25">
      <c r="A23" s="51" t="s">
        <v>264</v>
      </c>
      <c r="B23" s="86" t="s">
        <v>265</v>
      </c>
      <c r="C23" s="61" t="s">
        <v>25</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ht="32.25">
      <c r="A24" s="51" t="s">
        <v>266</v>
      </c>
      <c r="B24" s="85" t="s">
        <v>267</v>
      </c>
      <c r="C24" s="61" t="s">
        <v>25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0" ht="32.25">
      <c r="A25" s="51" t="s">
        <v>268</v>
      </c>
      <c r="B25" s="86" t="s">
        <v>269</v>
      </c>
      <c r="C25" s="61" t="s">
        <v>96</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row>
    <row r="26" spans="1:40" ht="32.25">
      <c r="A26" s="51" t="s">
        <v>270</v>
      </c>
      <c r="B26" s="85" t="s">
        <v>271</v>
      </c>
      <c r="C26" s="61" t="s">
        <v>25</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row>
    <row r="27" spans="1:40" ht="32.25">
      <c r="A27" s="51" t="s">
        <v>272</v>
      </c>
      <c r="B27" s="85" t="s">
        <v>273</v>
      </c>
      <c r="C27" s="61" t="s">
        <v>25</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0" ht="32.25">
      <c r="A28" s="51" t="s">
        <v>274</v>
      </c>
      <c r="B28" s="86" t="s">
        <v>154</v>
      </c>
      <c r="C28" s="61" t="s">
        <v>25</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0" ht="32.25">
      <c r="A29" s="51" t="s">
        <v>275</v>
      </c>
      <c r="B29" s="86" t="s">
        <v>232</v>
      </c>
      <c r="C29" s="61" t="s">
        <v>25</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row>
    <row r="30" spans="1:40" ht="32.25">
      <c r="A30" s="51" t="s">
        <v>276</v>
      </c>
      <c r="B30" s="86" t="s">
        <v>200</v>
      </c>
      <c r="C30" s="61" t="s">
        <v>25</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row>
    <row r="31" spans="1:40" ht="32.25">
      <c r="A31" s="51" t="s">
        <v>277</v>
      </c>
      <c r="B31" s="85" t="s">
        <v>278</v>
      </c>
      <c r="C31" s="61" t="s">
        <v>25</v>
      </c>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row>
    <row r="32" spans="1:40" ht="33.950000000000003" customHeight="1">
      <c r="A32" s="51" t="s">
        <v>279</v>
      </c>
      <c r="B32" s="85" t="s">
        <v>280</v>
      </c>
      <c r="C32" s="62" t="s">
        <v>25</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row>
    <row r="33" spans="1:40" ht="402" customHeight="1">
      <c r="A33" s="149" t="s">
        <v>46</v>
      </c>
      <c r="B33" s="85" t="s">
        <v>281</v>
      </c>
      <c r="C33" s="61" t="s">
        <v>48</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row>
    <row r="34" spans="1:40" ht="17.100000000000001" customHeight="1">
      <c r="A34" s="57"/>
      <c r="B34" s="96" t="s">
        <v>282</v>
      </c>
      <c r="C34" s="88">
        <f>21-(COUNTIF(C12:C32,"does not meet expectations - 0 points"))</f>
        <v>20</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row>
    <row r="35" spans="1:40" ht="15.75" hidden="1">
      <c r="A35" s="39"/>
      <c r="B35" s="100"/>
      <c r="C35" s="54"/>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row>
    <row r="36" spans="1:40" ht="15.75" hidden="1">
      <c r="A36" s="39"/>
      <c r="B36" s="100"/>
      <c r="C36" s="54"/>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row>
    <row r="37" spans="1:40" ht="15.75" hidden="1">
      <c r="A37" s="39"/>
      <c r="B37" s="100"/>
      <c r="C37" s="54"/>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row>
    <row r="38" spans="1:40" ht="15.75" hidden="1">
      <c r="A38" s="39"/>
      <c r="B38" s="100"/>
      <c r="C38" s="54"/>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row>
    <row r="39" spans="1:40" ht="15.75" hidden="1">
      <c r="A39" s="39"/>
      <c r="B39" s="100"/>
      <c r="C39" s="54"/>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row>
    <row r="40" spans="1:40" ht="15.75" hidden="1">
      <c r="A40" s="39"/>
      <c r="B40" s="100"/>
      <c r="C40" s="54"/>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row>
    <row r="41" spans="1:40" ht="15.75" hidden="1">
      <c r="A41" s="39"/>
      <c r="B41" s="100"/>
      <c r="C41" s="54"/>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row>
    <row r="42" spans="1:40" ht="15.75" hidden="1">
      <c r="A42" s="39"/>
      <c r="B42" s="100"/>
      <c r="C42" s="54"/>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row>
    <row r="43" spans="1:40" ht="15.75" hidden="1">
      <c r="A43" s="39"/>
      <c r="B43" s="100"/>
      <c r="C43" s="54"/>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row>
    <row r="44" spans="1:40" ht="15.75" hidden="1">
      <c r="A44" s="39"/>
      <c r="B44" s="100"/>
      <c r="C44" s="54"/>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row>
    <row r="45" spans="1:40" ht="15.75" hidden="1">
      <c r="A45" s="39"/>
      <c r="B45" s="100"/>
      <c r="C45" s="54"/>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row>
    <row r="46" spans="1:40" ht="15.75" hidden="1">
      <c r="A46" s="39"/>
      <c r="B46" s="100"/>
      <c r="C46" s="54"/>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row>
    <row r="47" spans="1:40" ht="15.75" hidden="1">
      <c r="A47" s="39"/>
      <c r="B47" s="100"/>
      <c r="C47" s="54"/>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row>
    <row r="48" spans="1:40" ht="15.75" hidden="1">
      <c r="A48" s="39"/>
      <c r="B48" s="100"/>
      <c r="C48" s="54"/>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row>
    <row r="49" spans="1:40" ht="15.75" hidden="1">
      <c r="A49" s="39"/>
      <c r="B49" s="100"/>
      <c r="C49" s="54"/>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row>
    <row r="50" spans="1:40" ht="15.75" hidden="1">
      <c r="A50" s="39"/>
      <c r="B50" s="100"/>
      <c r="C50" s="54"/>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row>
    <row r="51" spans="1:40" ht="15.75" hidden="1">
      <c r="A51" s="39"/>
      <c r="B51" s="100"/>
      <c r="C51" s="54"/>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row>
    <row r="52" spans="1:40" ht="15.75" hidden="1">
      <c r="A52" s="39"/>
      <c r="B52" s="100"/>
      <c r="C52" s="54"/>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row>
    <row r="53" spans="1:40" ht="15.75" hidden="1">
      <c r="A53" s="39"/>
      <c r="B53" s="100"/>
      <c r="C53" s="54"/>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row>
    <row r="54" spans="1:40" ht="15.75" hidden="1">
      <c r="A54" s="39"/>
      <c r="B54" s="100"/>
      <c r="C54" s="54"/>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row>
    <row r="55" spans="1:40" ht="15.75" hidden="1">
      <c r="A55" s="39"/>
      <c r="B55" s="100"/>
      <c r="C55" s="54"/>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row>
    <row r="56" spans="1:40" ht="15.75" hidden="1">
      <c r="A56" s="39"/>
      <c r="B56" s="100"/>
      <c r="C56" s="54"/>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row>
    <row r="57" spans="1:40" ht="15.75" hidden="1">
      <c r="A57" s="39"/>
      <c r="B57" s="100"/>
      <c r="C57" s="54"/>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row>
    <row r="58" spans="1:40" ht="15.75" hidden="1">
      <c r="A58" s="39"/>
      <c r="B58" s="100"/>
      <c r="C58" s="54"/>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row>
    <row r="59" spans="1:40" ht="15.75" hidden="1">
      <c r="A59" s="39"/>
      <c r="B59" s="100"/>
      <c r="C59" s="54"/>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row>
    <row r="60" spans="1:40" ht="15.75" hidden="1">
      <c r="A60" s="39"/>
      <c r="B60" s="100"/>
      <c r="C60" s="54"/>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row>
    <row r="61" spans="1:40" ht="15.75" hidden="1">
      <c r="A61" s="39"/>
      <c r="B61" s="100"/>
      <c r="C61" s="54"/>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row>
    <row r="62" spans="1:40" ht="15.75" hidden="1">
      <c r="A62" s="39"/>
      <c r="B62" s="100"/>
      <c r="C62" s="54"/>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row>
    <row r="63" spans="1:40" ht="15.75" hidden="1">
      <c r="A63" s="39"/>
      <c r="B63" s="100"/>
      <c r="C63" s="54"/>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row>
    <row r="64" spans="1:40" ht="15.75" hidden="1">
      <c r="A64" s="39"/>
      <c r="B64" s="100"/>
      <c r="C64" s="54"/>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row>
    <row r="65" spans="1:40" ht="15.75" hidden="1">
      <c r="A65" s="39"/>
      <c r="B65" s="100"/>
      <c r="C65" s="54"/>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row>
    <row r="66" spans="1:40" ht="15.75" hidden="1">
      <c r="A66" s="39"/>
      <c r="B66" s="100"/>
      <c r="C66" s="54"/>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row>
    <row r="67" spans="1:40" ht="15.75" hidden="1">
      <c r="A67" s="39"/>
      <c r="B67" s="100"/>
      <c r="C67" s="54"/>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row>
    <row r="68" spans="1:40" ht="15.75" hidden="1">
      <c r="A68" s="39"/>
      <c r="B68" s="100"/>
      <c r="C68" s="54"/>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row>
    <row r="69" spans="1:40" ht="15.75" hidden="1">
      <c r="A69" s="39"/>
      <c r="B69" s="100"/>
      <c r="C69" s="54"/>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row>
    <row r="70" spans="1:40" ht="15.75" hidden="1">
      <c r="A70" s="39"/>
      <c r="B70" s="100"/>
      <c r="C70" s="54"/>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row>
    <row r="71" spans="1:40" ht="15.75" hidden="1">
      <c r="A71" s="39"/>
      <c r="B71" s="100"/>
      <c r="C71" s="54"/>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row>
    <row r="72" spans="1:40" ht="15.75" hidden="1">
      <c r="A72" s="39"/>
      <c r="B72" s="100"/>
      <c r="C72" s="54"/>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row>
    <row r="73" spans="1:40" ht="15.75" hidden="1">
      <c r="A73" s="39"/>
      <c r="B73" s="100"/>
      <c r="C73" s="54"/>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row>
    <row r="74" spans="1:40" ht="15.75" hidden="1">
      <c r="A74" s="39"/>
      <c r="B74" s="100"/>
      <c r="C74" s="54"/>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row>
    <row r="75" spans="1:40" ht="15.75" hidden="1">
      <c r="A75" s="39"/>
      <c r="B75" s="100"/>
      <c r="C75" s="54"/>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row>
    <row r="76" spans="1:40" ht="15.75" hidden="1">
      <c r="A76" s="39"/>
      <c r="B76" s="100"/>
      <c r="C76" s="54"/>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row>
    <row r="77" spans="1:40" ht="15.75" hidden="1">
      <c r="A77" s="39"/>
      <c r="B77" s="100"/>
      <c r="C77" s="54"/>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row>
    <row r="78" spans="1:40" ht="15.75" hidden="1">
      <c r="A78" s="39"/>
      <c r="B78" s="100"/>
      <c r="C78" s="54"/>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row>
    <row r="79" spans="1:40" ht="15.75" hidden="1">
      <c r="A79" s="39"/>
      <c r="B79" s="100"/>
      <c r="C79" s="54"/>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row>
    <row r="80" spans="1:40" ht="15.75" hidden="1">
      <c r="A80" s="39"/>
      <c r="B80" s="100"/>
      <c r="C80" s="54"/>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row>
    <row r="81" spans="1:40" ht="15.75" hidden="1">
      <c r="A81" s="39"/>
      <c r="B81" s="100"/>
      <c r="C81" s="54"/>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row>
    <row r="82" spans="1:40" ht="15.75" hidden="1">
      <c r="A82" s="39"/>
      <c r="B82" s="100"/>
      <c r="C82" s="54"/>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row>
    <row r="83" spans="1:40" ht="15.75" hidden="1">
      <c r="A83" s="39"/>
      <c r="B83" s="100"/>
      <c r="C83" s="54"/>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row>
    <row r="84" spans="1:40" ht="15.75" hidden="1">
      <c r="A84" s="39"/>
      <c r="B84" s="100"/>
      <c r="C84" s="54"/>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row>
    <row r="85" spans="1:40" ht="15.75" hidden="1">
      <c r="A85" s="39"/>
      <c r="B85" s="100"/>
      <c r="C85" s="54"/>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15.75" hidden="1">
      <c r="A86" s="39"/>
      <c r="B86" s="100"/>
      <c r="C86" s="54"/>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row>
    <row r="87" spans="1:40" ht="15.75" hidden="1">
      <c r="A87" s="39"/>
      <c r="B87" s="100"/>
      <c r="C87" s="54"/>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row>
    <row r="88" spans="1:40" ht="15.75" hidden="1">
      <c r="A88" s="39"/>
      <c r="B88" s="100"/>
      <c r="C88" s="54"/>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row>
    <row r="89" spans="1:40" ht="15.75" hidden="1">
      <c r="A89" s="39"/>
      <c r="B89" s="100"/>
      <c r="C89" s="54"/>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row>
    <row r="90" spans="1:40" ht="15.75" hidden="1">
      <c r="A90" s="39"/>
      <c r="B90" s="100"/>
      <c r="C90" s="54"/>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row>
    <row r="91" spans="1:40" ht="15.75" hidden="1">
      <c r="A91" s="39"/>
      <c r="B91" s="100"/>
      <c r="C91" s="54"/>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row>
    <row r="92" spans="1:40" ht="15.75" hidden="1">
      <c r="A92" s="39"/>
      <c r="B92" s="100"/>
      <c r="C92" s="54"/>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row>
    <row r="93" spans="1:40" ht="15.75" hidden="1">
      <c r="A93" s="39"/>
      <c r="B93" s="100"/>
      <c r="C93" s="54"/>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row>
    <row r="94" spans="1:40" ht="15.75" hidden="1">
      <c r="A94" s="39"/>
      <c r="B94" s="100"/>
      <c r="C94" s="54"/>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row>
    <row r="95" spans="1:40" ht="15.75" hidden="1">
      <c r="A95" s="39"/>
      <c r="B95" s="100"/>
      <c r="C95" s="54"/>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row>
    <row r="96" spans="1:40" ht="15.75" hidden="1">
      <c r="A96" s="39"/>
      <c r="B96" s="100"/>
      <c r="C96" s="54"/>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row>
    <row r="97" spans="1:40" ht="15.75" hidden="1">
      <c r="A97" s="39"/>
      <c r="B97" s="100"/>
      <c r="C97" s="54"/>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row>
    <row r="98" spans="1:40" ht="15.75" hidden="1">
      <c r="A98" s="39"/>
      <c r="B98" s="100"/>
      <c r="C98" s="54"/>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row>
    <row r="99" spans="1:40" ht="15.75" hidden="1">
      <c r="A99" s="39"/>
      <c r="B99" s="100"/>
      <c r="C99" s="54"/>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row>
    <row r="100" spans="1:40" ht="15.75" hidden="1">
      <c r="A100" s="39"/>
      <c r="B100" s="100"/>
      <c r="C100" s="54"/>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row>
    <row r="101" spans="1:40" ht="15.75" hidden="1">
      <c r="A101" s="39"/>
      <c r="B101" s="100"/>
      <c r="C101" s="54"/>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row>
    <row r="102" spans="1:40" ht="15.75" hidden="1">
      <c r="A102" s="39"/>
      <c r="B102" s="100"/>
      <c r="C102" s="54"/>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row>
    <row r="103" spans="1:40" ht="15.75" hidden="1">
      <c r="A103" s="39"/>
      <c r="B103" s="100"/>
      <c r="C103" s="54"/>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row>
    <row r="104" spans="1:40" ht="15.75" hidden="1">
      <c r="A104" s="39"/>
      <c r="B104" s="100"/>
      <c r="C104" s="54"/>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row>
    <row r="105" spans="1:40" ht="15.75" hidden="1">
      <c r="A105" s="39"/>
      <c r="B105" s="100"/>
      <c r="C105" s="54"/>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row>
    <row r="106" spans="1:40" ht="15.75" hidden="1">
      <c r="A106" s="39"/>
      <c r="B106" s="100"/>
      <c r="C106" s="54"/>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row>
    <row r="107" spans="1:40" ht="15.75" hidden="1">
      <c r="A107" s="39"/>
      <c r="B107" s="100"/>
      <c r="C107" s="54"/>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row>
    <row r="108" spans="1:40" ht="15.75" hidden="1">
      <c r="A108" s="39"/>
      <c r="B108" s="100"/>
      <c r="C108" s="54"/>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row>
    <row r="109" spans="1:40" ht="15.75" hidden="1">
      <c r="A109" s="39"/>
      <c r="B109" s="100"/>
      <c r="C109" s="54"/>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row>
    <row r="110" spans="1:40" ht="15.75" hidden="1">
      <c r="A110" s="39"/>
      <c r="B110" s="100"/>
      <c r="C110" s="54"/>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row>
    <row r="111" spans="1:40" ht="15.75" hidden="1">
      <c r="A111" s="39"/>
      <c r="B111" s="100"/>
      <c r="C111" s="54"/>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row>
    <row r="112" spans="1:40" ht="15.75" hidden="1">
      <c r="A112" s="39"/>
      <c r="B112" s="100"/>
      <c r="C112" s="54"/>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row>
    <row r="113" spans="1:40" ht="15.75" hidden="1">
      <c r="A113" s="39"/>
      <c r="B113" s="100"/>
      <c r="C113" s="54"/>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row>
    <row r="114" spans="1:40" ht="15.75" hidden="1">
      <c r="A114" s="39"/>
      <c r="B114" s="100"/>
      <c r="C114" s="54"/>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row>
    <row r="115" spans="1:40" ht="15.75" hidden="1">
      <c r="A115" s="39"/>
      <c r="B115" s="100"/>
      <c r="C115" s="54"/>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row>
    <row r="116" spans="1:40" ht="15.75" hidden="1">
      <c r="A116" s="39"/>
      <c r="B116" s="100"/>
      <c r="C116" s="54"/>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row>
    <row r="117" spans="1:40" ht="15.75" hidden="1">
      <c r="A117" s="39"/>
      <c r="B117" s="100"/>
      <c r="C117" s="54"/>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row>
    <row r="118" spans="1:40" ht="15.75" hidden="1">
      <c r="A118" s="39"/>
      <c r="B118" s="100"/>
      <c r="C118" s="54"/>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row>
    <row r="119" spans="1:40" ht="15.75" hidden="1">
      <c r="A119" s="39"/>
      <c r="B119" s="100"/>
      <c r="C119" s="54"/>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row>
    <row r="120" spans="1:40" ht="15.75" hidden="1">
      <c r="A120" s="39"/>
      <c r="B120" s="100"/>
      <c r="C120" s="54"/>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row>
    <row r="121" spans="1:40" ht="15.75" hidden="1">
      <c r="A121" s="39"/>
      <c r="B121" s="100"/>
      <c r="C121" s="54"/>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row>
    <row r="122" spans="1:40" ht="15.75" hidden="1">
      <c r="A122" s="39"/>
      <c r="B122" s="100"/>
      <c r="C122" s="54"/>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row>
    <row r="123" spans="1:40" ht="15.75" hidden="1">
      <c r="A123" s="39"/>
      <c r="B123" s="100"/>
      <c r="C123" s="54"/>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row>
    <row r="124" spans="1:40" ht="15.75" hidden="1">
      <c r="A124" s="39"/>
      <c r="B124" s="100"/>
      <c r="C124" s="54"/>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row>
    <row r="125" spans="1:40" ht="15.75" hidden="1">
      <c r="A125" s="39"/>
      <c r="B125" s="100"/>
      <c r="C125" s="54"/>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row>
    <row r="126" spans="1:40" ht="15.75" hidden="1">
      <c r="A126" s="39"/>
      <c r="B126" s="100"/>
      <c r="C126" s="54"/>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row>
    <row r="127" spans="1:40" ht="15.75" hidden="1">
      <c r="A127" s="39"/>
      <c r="B127" s="100"/>
      <c r="C127" s="54"/>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row>
    <row r="128" spans="1:40" ht="15.75" hidden="1">
      <c r="A128" s="39"/>
      <c r="B128" s="100"/>
      <c r="C128" s="54"/>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row>
    <row r="129" spans="1:40" ht="15.75" hidden="1">
      <c r="A129" s="39"/>
      <c r="B129" s="100"/>
      <c r="C129" s="54"/>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row>
    <row r="130" spans="1:40" ht="15.75" hidden="1">
      <c r="A130" s="39"/>
      <c r="B130" s="100"/>
      <c r="C130" s="54"/>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row>
    <row r="131" spans="1:40" ht="15.75" hidden="1">
      <c r="A131" s="39"/>
      <c r="B131" s="100"/>
      <c r="C131" s="54"/>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row>
    <row r="132" spans="1:40" ht="15.75" hidden="1">
      <c r="A132" s="39"/>
      <c r="B132" s="100"/>
      <c r="C132" s="54"/>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row>
    <row r="133" spans="1:40" ht="15.75" hidden="1">
      <c r="A133" s="39"/>
      <c r="B133" s="100"/>
      <c r="C133" s="54"/>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row>
    <row r="134" spans="1:40" ht="15.75" hidden="1">
      <c r="A134" s="39"/>
      <c r="B134" s="100"/>
      <c r="C134" s="54"/>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row>
    <row r="135" spans="1:40" ht="15.75" hidden="1">
      <c r="A135" s="39"/>
      <c r="B135" s="100"/>
      <c r="C135" s="54"/>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row>
    <row r="136" spans="1:40" ht="15.75" hidden="1">
      <c r="A136" s="39"/>
      <c r="B136" s="100"/>
      <c r="C136" s="54"/>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row>
    <row r="137" spans="1:40" ht="15.75" hidden="1">
      <c r="A137" s="39"/>
      <c r="B137" s="100"/>
      <c r="C137" s="54"/>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row>
    <row r="138" spans="1:40" ht="15.75" hidden="1">
      <c r="A138" s="39"/>
      <c r="B138" s="100"/>
      <c r="C138" s="54"/>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row>
    <row r="139" spans="1:40" ht="15.75" hidden="1">
      <c r="A139" s="39"/>
      <c r="B139" s="100"/>
      <c r="C139" s="54"/>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row>
    <row r="140" spans="1:40" ht="15.75" hidden="1">
      <c r="A140" s="39"/>
      <c r="B140" s="100"/>
      <c r="C140" s="54"/>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row>
    <row r="141" spans="1:40" ht="15.75" hidden="1">
      <c r="A141" s="39"/>
      <c r="B141" s="100"/>
      <c r="C141" s="54"/>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row>
    <row r="142" spans="1:40" ht="15.75" hidden="1">
      <c r="A142" s="39"/>
      <c r="B142" s="100"/>
      <c r="C142" s="54"/>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row>
    <row r="143" spans="1:40" ht="15.75" hidden="1">
      <c r="A143" s="39"/>
      <c r="B143" s="100"/>
      <c r="C143" s="54"/>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row>
    <row r="144" spans="1:40" ht="15.75" hidden="1">
      <c r="A144" s="39"/>
      <c r="B144" s="100"/>
      <c r="C144" s="54"/>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row>
    <row r="145" spans="1:40" ht="15.75" hidden="1">
      <c r="A145" s="39"/>
      <c r="B145" s="100"/>
      <c r="C145" s="54"/>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row>
    <row r="146" spans="1:40" ht="15.75" hidden="1">
      <c r="A146" s="39"/>
      <c r="B146" s="100"/>
      <c r="C146" s="54"/>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row>
    <row r="147" spans="1:40" ht="15.75" hidden="1">
      <c r="A147" s="39"/>
      <c r="B147" s="100"/>
      <c r="C147" s="54"/>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row>
    <row r="148" spans="1:40" ht="15.75" hidden="1">
      <c r="A148" s="39"/>
      <c r="B148" s="100"/>
      <c r="C148" s="54"/>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row>
    <row r="149" spans="1:40" ht="15.75" hidden="1">
      <c r="A149" s="39"/>
      <c r="B149" s="100"/>
      <c r="C149" s="54"/>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row>
    <row r="150" spans="1:40" ht="15.75" hidden="1">
      <c r="A150" s="39"/>
      <c r="B150" s="100"/>
      <c r="C150" s="54"/>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row>
    <row r="151" spans="1:40" ht="15.75" hidden="1">
      <c r="A151" s="39"/>
      <c r="B151" s="100"/>
      <c r="C151" s="54"/>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row>
    <row r="152" spans="1:40" ht="15.75" hidden="1">
      <c r="A152" s="39"/>
      <c r="B152" s="100"/>
      <c r="C152" s="54"/>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row>
    <row r="153" spans="1:40" ht="15.75" hidden="1">
      <c r="A153" s="39"/>
      <c r="B153" s="100"/>
      <c r="C153" s="54"/>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row>
    <row r="154" spans="1:40" ht="15.75" hidden="1">
      <c r="A154" s="39"/>
      <c r="B154" s="100"/>
      <c r="C154" s="54"/>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row>
    <row r="155" spans="1:40" ht="15.75" hidden="1">
      <c r="A155" s="39"/>
      <c r="B155" s="100"/>
      <c r="C155" s="54"/>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row>
    <row r="156" spans="1:40" ht="15.75" hidden="1">
      <c r="A156" s="39"/>
      <c r="B156" s="100"/>
      <c r="C156" s="54"/>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row>
    <row r="157" spans="1:40" ht="15.75" hidden="1">
      <c r="A157" s="39"/>
      <c r="B157" s="100"/>
      <c r="C157" s="54"/>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row>
    <row r="158" spans="1:40" ht="15.75" hidden="1">
      <c r="A158" s="39"/>
      <c r="B158" s="100"/>
      <c r="C158" s="54"/>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row>
    <row r="159" spans="1:40" ht="15.75" hidden="1">
      <c r="A159" s="39"/>
      <c r="B159" s="100"/>
      <c r="C159" s="54"/>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row>
    <row r="160" spans="1:40" ht="15.75" hidden="1">
      <c r="A160" s="39"/>
      <c r="B160" s="100"/>
      <c r="C160" s="54"/>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row>
    <row r="161" spans="1:40" ht="15.75" hidden="1">
      <c r="A161" s="39"/>
      <c r="B161" s="100"/>
      <c r="C161" s="54"/>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row>
    <row r="162" spans="1:40" ht="15.75" hidden="1">
      <c r="A162" s="39"/>
      <c r="B162" s="100"/>
      <c r="C162" s="54"/>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row>
    <row r="163" spans="1:40" ht="15.75" hidden="1">
      <c r="A163" s="39"/>
      <c r="B163" s="100"/>
      <c r="C163" s="54"/>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row>
    <row r="164" spans="1:40" ht="15.75" hidden="1">
      <c r="A164" s="39"/>
      <c r="B164" s="100"/>
      <c r="C164" s="54"/>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row>
    <row r="165" spans="1:40" ht="15.75" hidden="1">
      <c r="A165" s="39"/>
      <c r="B165" s="100"/>
      <c r="C165" s="54"/>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row>
    <row r="166" spans="1:40" ht="15.75" hidden="1">
      <c r="A166" s="39"/>
      <c r="B166" s="100"/>
      <c r="C166" s="54"/>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row>
    <row r="167" spans="1:40" ht="15.75" hidden="1">
      <c r="A167" s="39"/>
      <c r="B167" s="100"/>
      <c r="C167" s="54"/>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row>
    <row r="168" spans="1:40" ht="15.75" hidden="1">
      <c r="A168" s="39"/>
      <c r="B168" s="100"/>
      <c r="C168" s="54"/>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row>
    <row r="169" spans="1:40" ht="15.75" hidden="1">
      <c r="A169" s="39"/>
      <c r="B169" s="100"/>
      <c r="C169" s="54"/>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row>
    <row r="170" spans="1:40" ht="15.75" hidden="1">
      <c r="A170" s="39"/>
      <c r="B170" s="100"/>
      <c r="C170" s="54"/>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row>
    <row r="171" spans="1:40" ht="15.75" hidden="1">
      <c r="A171" s="39"/>
      <c r="B171" s="100"/>
      <c r="C171" s="54"/>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row>
    <row r="172" spans="1:40" ht="15.75" hidden="1">
      <c r="A172" s="39"/>
      <c r="B172" s="100"/>
      <c r="C172" s="54"/>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row>
    <row r="173" spans="1:40" ht="15.75" hidden="1">
      <c r="A173" s="39"/>
      <c r="B173" s="100"/>
      <c r="C173" s="54"/>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row>
    <row r="174" spans="1:40" ht="15.75" hidden="1">
      <c r="A174" s="39"/>
      <c r="B174" s="100"/>
      <c r="C174" s="54"/>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row>
    <row r="175" spans="1:40" ht="15.75" hidden="1">
      <c r="A175" s="39"/>
      <c r="B175" s="100"/>
      <c r="C175" s="54"/>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row>
    <row r="176" spans="1:40" ht="15.75" hidden="1">
      <c r="A176" s="39"/>
      <c r="B176" s="100"/>
      <c r="C176" s="54"/>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row>
    <row r="177" spans="1:40" ht="15.75" hidden="1">
      <c r="A177" s="39"/>
      <c r="B177" s="100"/>
      <c r="C177" s="54"/>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row>
    <row r="178" spans="1:40" ht="15.75" hidden="1">
      <c r="A178" s="39"/>
      <c r="B178" s="100"/>
      <c r="C178" s="54"/>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row>
    <row r="179" spans="1:40" ht="15.75" hidden="1">
      <c r="A179" s="39"/>
      <c r="B179" s="100"/>
      <c r="C179" s="54"/>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row>
    <row r="180" spans="1:40" ht="15.75" hidden="1">
      <c r="A180" s="39"/>
      <c r="B180" s="100"/>
      <c r="C180" s="54"/>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row>
    <row r="181" spans="1:40" ht="15.75" hidden="1">
      <c r="A181" s="39"/>
      <c r="B181" s="100"/>
      <c r="C181" s="54"/>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row>
    <row r="182" spans="1:40" ht="15.75" hidden="1">
      <c r="A182" s="39"/>
      <c r="B182" s="100"/>
      <c r="C182" s="54"/>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row>
    <row r="183" spans="1:40" ht="15.75" hidden="1">
      <c r="A183" s="39"/>
      <c r="B183" s="100"/>
      <c r="C183" s="54"/>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row>
    <row r="184" spans="1:40" ht="15.75" hidden="1">
      <c r="A184" s="39"/>
      <c r="B184" s="100"/>
      <c r="C184" s="54"/>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row>
    <row r="185" spans="1:40" ht="15.75" hidden="1">
      <c r="A185" s="39"/>
      <c r="B185" s="100"/>
      <c r="C185" s="54"/>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row>
    <row r="186" spans="1:40" ht="15.75" hidden="1">
      <c r="A186" s="39"/>
      <c r="B186" s="100"/>
      <c r="C186" s="54"/>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row>
    <row r="187" spans="1:40" ht="15.75" hidden="1">
      <c r="A187" s="39"/>
      <c r="B187" s="100"/>
      <c r="C187" s="54"/>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row>
    <row r="188" spans="1:40" ht="15.75" hidden="1">
      <c r="A188" s="39"/>
      <c r="B188" s="100"/>
      <c r="C188" s="54"/>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row>
    <row r="189" spans="1:40" ht="15.75" hidden="1">
      <c r="A189" s="39"/>
      <c r="B189" s="100"/>
      <c r="C189" s="54"/>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row>
    <row r="190" spans="1:40" ht="15.75" hidden="1">
      <c r="A190" s="39"/>
      <c r="B190" s="100"/>
      <c r="C190" s="54"/>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row>
    <row r="191" spans="1:40" ht="15.75" hidden="1">
      <c r="A191" s="39"/>
      <c r="B191" s="100"/>
      <c r="C191" s="54"/>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row>
    <row r="192" spans="1:40" ht="15.75" hidden="1">
      <c r="A192" s="39"/>
      <c r="B192" s="100"/>
      <c r="C192" s="54"/>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row>
    <row r="193" spans="1:40" ht="15.75" hidden="1">
      <c r="A193" s="39"/>
      <c r="B193" s="100"/>
      <c r="C193" s="54"/>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row>
    <row r="194" spans="1:40" ht="15.75" hidden="1">
      <c r="A194" s="39"/>
      <c r="B194" s="100"/>
      <c r="C194" s="54"/>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row>
    <row r="195" spans="1:40" ht="15.75" hidden="1">
      <c r="A195" s="39"/>
      <c r="B195" s="100"/>
      <c r="C195" s="54"/>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row>
    <row r="196" spans="1:40" ht="15.75" hidden="1">
      <c r="A196" s="39"/>
      <c r="B196" s="100"/>
      <c r="C196" s="54"/>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row>
    <row r="197" spans="1:40" ht="15.75" hidden="1">
      <c r="A197" s="39"/>
      <c r="B197" s="100"/>
      <c r="C197" s="54"/>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row>
    <row r="198" spans="1:40" ht="15.75" hidden="1">
      <c r="A198" s="39"/>
      <c r="B198" s="100"/>
      <c r="C198" s="54"/>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row>
    <row r="199" spans="1:40" ht="15.75" hidden="1">
      <c r="A199" s="39"/>
      <c r="B199" s="100"/>
      <c r="C199" s="54"/>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row>
    <row r="200" spans="1:40" ht="15.75" hidden="1">
      <c r="A200" s="39"/>
      <c r="B200" s="100"/>
      <c r="C200" s="54"/>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row>
    <row r="201" spans="1:40" ht="15.75" hidden="1">
      <c r="A201" s="39"/>
      <c r="B201" s="100"/>
      <c r="C201" s="54"/>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row>
    <row r="202" spans="1:40" ht="15.75" hidden="1">
      <c r="A202" s="39"/>
      <c r="B202" s="100"/>
      <c r="C202" s="54"/>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row>
    <row r="203" spans="1:40" ht="15.75" hidden="1">
      <c r="A203" s="39"/>
      <c r="B203" s="100"/>
      <c r="C203" s="54"/>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row>
    <row r="204" spans="1:40" ht="15.75" hidden="1">
      <c r="A204" s="39"/>
      <c r="B204" s="100"/>
      <c r="C204" s="54"/>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row>
    <row r="205" spans="1:40" ht="15.75" hidden="1">
      <c r="A205" s="39"/>
      <c r="B205" s="100"/>
      <c r="C205" s="54"/>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row>
    <row r="206" spans="1:40" ht="15.75" hidden="1">
      <c r="A206" s="39"/>
      <c r="B206" s="100"/>
      <c r="C206" s="54"/>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row>
    <row r="207" spans="1:40" ht="15.75" hidden="1">
      <c r="A207" s="39"/>
      <c r="B207" s="100"/>
      <c r="C207" s="54"/>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row>
    <row r="208" spans="1:40" ht="15.75" hidden="1">
      <c r="A208" s="39"/>
      <c r="B208" s="100"/>
      <c r="C208" s="54"/>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row>
    <row r="209" spans="1:40" ht="15.75" hidden="1">
      <c r="A209" s="39"/>
      <c r="B209" s="100"/>
      <c r="C209" s="54"/>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row>
    <row r="210" spans="1:40" ht="15.75" hidden="1">
      <c r="A210" s="39"/>
      <c r="B210" s="100"/>
      <c r="C210" s="54"/>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row>
    <row r="211" spans="1:40" ht="15.75" hidden="1">
      <c r="A211" s="39"/>
      <c r="B211" s="100"/>
      <c r="C211" s="54"/>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row>
    <row r="212" spans="1:40" ht="15.75" hidden="1">
      <c r="A212" s="39"/>
      <c r="B212" s="100"/>
      <c r="C212" s="54"/>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row>
    <row r="213" spans="1:40" ht="15.75" hidden="1">
      <c r="A213" s="39"/>
      <c r="B213" s="100"/>
      <c r="C213" s="54"/>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row>
    <row r="214" spans="1:40" ht="15.75" hidden="1">
      <c r="A214" s="39"/>
      <c r="B214" s="100"/>
      <c r="C214" s="54"/>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row>
    <row r="215" spans="1:40" ht="15.75" hidden="1">
      <c r="A215" s="39"/>
      <c r="B215" s="100"/>
      <c r="C215" s="54"/>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row>
    <row r="216" spans="1:40" ht="15.75" hidden="1">
      <c r="A216" s="39"/>
      <c r="B216" s="100"/>
      <c r="C216" s="54"/>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row>
    <row r="217" spans="1:40" ht="15.75" hidden="1">
      <c r="A217" s="39"/>
      <c r="B217" s="100"/>
      <c r="C217" s="54"/>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row>
    <row r="218" spans="1:40" ht="15.75" hidden="1">
      <c r="A218" s="39"/>
      <c r="B218" s="100"/>
      <c r="C218" s="54"/>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row>
    <row r="219" spans="1:40" ht="15.75" hidden="1">
      <c r="A219" s="39"/>
      <c r="B219" s="100"/>
      <c r="C219" s="54"/>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row>
    <row r="220" spans="1:40" ht="15.75" hidden="1">
      <c r="A220" s="39"/>
      <c r="B220" s="100"/>
      <c r="C220" s="54"/>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row>
    <row r="221" spans="1:40" ht="15.75" hidden="1">
      <c r="A221" s="39"/>
      <c r="B221" s="100"/>
      <c r="C221" s="54"/>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row>
    <row r="222" spans="1:40" ht="15.75" hidden="1">
      <c r="A222" s="39"/>
      <c r="B222" s="100"/>
      <c r="C222" s="54"/>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row>
    <row r="223" spans="1:40" ht="15.75" hidden="1">
      <c r="A223" s="39"/>
      <c r="B223" s="100"/>
      <c r="C223" s="54"/>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row>
    <row r="224" spans="1:40" ht="15.75" hidden="1">
      <c r="A224" s="39"/>
      <c r="B224" s="100"/>
      <c r="C224" s="54"/>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row>
    <row r="225" spans="1:40" ht="15.75" hidden="1">
      <c r="A225" s="39"/>
      <c r="B225" s="100"/>
      <c r="C225" s="54"/>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row>
    <row r="226" spans="1:40" ht="15.75" hidden="1">
      <c r="A226" s="39"/>
      <c r="B226" s="100"/>
      <c r="C226" s="54"/>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row>
    <row r="227" spans="1:40" ht="15.75" hidden="1">
      <c r="A227" s="39"/>
      <c r="B227" s="100"/>
      <c r="C227" s="54"/>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row>
    <row r="228" spans="1:40" ht="15.75" hidden="1">
      <c r="A228" s="39"/>
      <c r="B228" s="100"/>
      <c r="C228" s="54"/>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row>
    <row r="229" spans="1:40" ht="15.75" hidden="1">
      <c r="A229" s="39"/>
      <c r="B229" s="100"/>
      <c r="C229" s="54"/>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row>
    <row r="230" spans="1:40" ht="15.75" hidden="1">
      <c r="A230" s="39"/>
      <c r="B230" s="100"/>
      <c r="C230" s="54"/>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row>
    <row r="231" spans="1:40" ht="15.75" hidden="1">
      <c r="A231" s="39"/>
      <c r="B231" s="100"/>
      <c r="C231" s="54"/>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row>
    <row r="232" spans="1:40" ht="15.75" hidden="1">
      <c r="A232" s="39"/>
      <c r="B232" s="100"/>
      <c r="C232" s="54"/>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row>
    <row r="233" spans="1:40" ht="15.75" hidden="1">
      <c r="A233" s="39"/>
      <c r="B233" s="100"/>
      <c r="C233" s="54"/>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row>
    <row r="234" spans="1:40" ht="15.75" hidden="1">
      <c r="A234" s="39"/>
      <c r="B234" s="100"/>
      <c r="C234" s="54"/>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row>
    <row r="235" spans="1:40" ht="15.75" hidden="1">
      <c r="A235" s="39"/>
      <c r="B235" s="100"/>
      <c r="C235" s="54"/>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row>
    <row r="236" spans="1:40" ht="15.75" hidden="1">
      <c r="A236" s="39"/>
      <c r="B236" s="100"/>
      <c r="C236" s="54"/>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row>
    <row r="237" spans="1:40" ht="15.75" hidden="1">
      <c r="A237" s="39"/>
      <c r="B237" s="100"/>
      <c r="C237" s="54"/>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row>
    <row r="238" spans="1:40" ht="15.75" hidden="1">
      <c r="A238" s="39"/>
      <c r="B238" s="100"/>
      <c r="C238" s="54"/>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row>
    <row r="239" spans="1:40" ht="15.75" hidden="1">
      <c r="A239" s="39"/>
      <c r="B239" s="100"/>
      <c r="C239" s="54"/>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row>
    <row r="240" spans="1:40" ht="15.75" hidden="1">
      <c r="A240" s="39"/>
      <c r="B240" s="100"/>
      <c r="C240" s="54"/>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row>
    <row r="241" spans="1:40" ht="15.75" hidden="1">
      <c r="A241" s="39"/>
      <c r="B241" s="100"/>
      <c r="C241" s="54"/>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row>
    <row r="242" spans="1:40" ht="15.75" hidden="1">
      <c r="A242" s="39"/>
      <c r="B242" s="100"/>
      <c r="C242" s="54"/>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row>
    <row r="243" spans="1:40" ht="15.75" hidden="1">
      <c r="A243" s="39"/>
      <c r="B243" s="100"/>
      <c r="C243" s="54"/>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row>
    <row r="244" spans="1:40" ht="15.75" hidden="1">
      <c r="A244" s="39"/>
      <c r="B244" s="100"/>
      <c r="C244" s="54"/>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row>
    <row r="245" spans="1:40" ht="15.75" hidden="1">
      <c r="A245" s="39"/>
      <c r="B245" s="100"/>
      <c r="C245" s="54"/>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row>
    <row r="246" spans="1:40" ht="15.75" hidden="1">
      <c r="A246" s="39"/>
      <c r="B246" s="100"/>
      <c r="C246" s="54"/>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row>
    <row r="247" spans="1:40" ht="15.75" hidden="1">
      <c r="A247" s="39"/>
      <c r="B247" s="100"/>
      <c r="C247" s="54"/>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row>
    <row r="248" spans="1:40" ht="15.75" hidden="1">
      <c r="A248" s="39"/>
      <c r="B248" s="100"/>
      <c r="C248" s="54"/>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row>
    <row r="249" spans="1:40" ht="15.75" hidden="1">
      <c r="A249" s="39"/>
      <c r="B249" s="100"/>
      <c r="C249" s="54"/>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row>
    <row r="250" spans="1:40" ht="15.75" hidden="1">
      <c r="A250" s="39"/>
      <c r="B250" s="100"/>
      <c r="C250" s="54"/>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row>
    <row r="251" spans="1:40" ht="15.75" hidden="1">
      <c r="A251" s="39"/>
      <c r="B251" s="100"/>
      <c r="C251" s="54"/>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row>
    <row r="252" spans="1:40" ht="15.75" hidden="1">
      <c r="A252" s="39"/>
      <c r="B252" s="100"/>
      <c r="C252" s="54"/>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row>
    <row r="253" spans="1:40" ht="15.75" hidden="1">
      <c r="A253" s="39"/>
      <c r="B253" s="100"/>
      <c r="C253" s="54"/>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row>
    <row r="254" spans="1:40" ht="15.75" hidden="1">
      <c r="A254" s="39"/>
      <c r="B254" s="100"/>
      <c r="C254" s="54"/>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row>
    <row r="255" spans="1:40" ht="15.75" hidden="1">
      <c r="A255" s="39"/>
      <c r="B255" s="100"/>
      <c r="C255" s="54"/>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row>
    <row r="256" spans="1:40" ht="15.75" hidden="1">
      <c r="A256" s="39"/>
      <c r="B256" s="100"/>
      <c r="C256" s="54"/>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row>
    <row r="257" spans="1:40" ht="15.75" hidden="1">
      <c r="A257" s="39"/>
      <c r="B257" s="100"/>
      <c r="C257" s="54"/>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row>
    <row r="258" spans="1:40" ht="15.75" hidden="1">
      <c r="A258" s="39"/>
      <c r="B258" s="100"/>
      <c r="C258" s="54"/>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row>
    <row r="259" spans="1:40" ht="15.75" hidden="1">
      <c r="A259" s="39"/>
      <c r="B259" s="100"/>
      <c r="C259" s="54"/>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row>
    <row r="260" spans="1:40" ht="15.75" hidden="1">
      <c r="A260" s="39"/>
      <c r="B260" s="100"/>
      <c r="C260" s="54"/>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row>
    <row r="261" spans="1:40" ht="15.75" hidden="1">
      <c r="A261" s="39"/>
      <c r="B261" s="100"/>
      <c r="C261" s="54"/>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row>
    <row r="262" spans="1:40" ht="15.75" hidden="1">
      <c r="A262" s="39"/>
      <c r="B262" s="100"/>
      <c r="C262" s="54"/>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row>
    <row r="263" spans="1:40" ht="15.75" hidden="1">
      <c r="A263" s="39"/>
      <c r="B263" s="100"/>
      <c r="C263" s="54"/>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row>
    <row r="264" spans="1:40" ht="15.75" hidden="1">
      <c r="A264" s="39"/>
      <c r="B264" s="100"/>
      <c r="C264" s="54"/>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row>
    <row r="265" spans="1:40" ht="15.75" hidden="1">
      <c r="A265" s="39"/>
      <c r="B265" s="100"/>
      <c r="C265" s="54"/>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row>
    <row r="266" spans="1:40" ht="15.75" hidden="1">
      <c r="A266" s="39"/>
      <c r="B266" s="100"/>
      <c r="C266" s="54"/>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row>
    <row r="267" spans="1:40" ht="15.75" hidden="1">
      <c r="A267" s="39"/>
      <c r="B267" s="100"/>
      <c r="C267" s="54"/>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row>
    <row r="268" spans="1:40" ht="15.75" hidden="1">
      <c r="A268" s="39"/>
      <c r="B268" s="100"/>
      <c r="C268" s="54"/>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row>
    <row r="269" spans="1:40" ht="15.75" hidden="1">
      <c r="A269" s="39"/>
      <c r="B269" s="100"/>
      <c r="C269" s="54"/>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row>
    <row r="270" spans="1:40" ht="15.75" hidden="1">
      <c r="A270" s="39"/>
      <c r="B270" s="100"/>
      <c r="C270" s="54"/>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row>
    <row r="271" spans="1:40" ht="15.75" hidden="1">
      <c r="A271" s="39"/>
      <c r="B271" s="100"/>
      <c r="C271" s="54"/>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row>
    <row r="272" spans="1:40" ht="15.75" hidden="1">
      <c r="A272" s="39"/>
      <c r="B272" s="100"/>
      <c r="C272" s="54"/>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row>
    <row r="273" spans="1:40" ht="15.75" hidden="1">
      <c r="A273" s="39"/>
      <c r="B273" s="100"/>
      <c r="C273" s="54"/>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row>
    <row r="274" spans="1:40" ht="15.75" hidden="1">
      <c r="A274" s="39"/>
      <c r="B274" s="100"/>
      <c r="C274" s="54"/>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row>
    <row r="275" spans="1:40" ht="15.75" hidden="1">
      <c r="A275" s="39"/>
      <c r="B275" s="100"/>
      <c r="C275" s="54"/>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row>
    <row r="276" spans="1:40" ht="15.75" hidden="1">
      <c r="A276" s="39"/>
      <c r="B276" s="100"/>
      <c r="C276" s="54"/>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row>
    <row r="277" spans="1:40" ht="15.75" hidden="1">
      <c r="A277" s="39"/>
      <c r="B277" s="100"/>
      <c r="C277" s="54"/>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row>
    <row r="278" spans="1:40" ht="15.75" hidden="1">
      <c r="A278" s="39"/>
      <c r="B278" s="100"/>
      <c r="C278" s="54"/>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row>
    <row r="279" spans="1:40" ht="15.75" hidden="1">
      <c r="A279" s="39"/>
      <c r="B279" s="100"/>
      <c r="C279" s="54"/>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row>
    <row r="280" spans="1:40" ht="15.75" hidden="1">
      <c r="A280" s="39"/>
      <c r="B280" s="100"/>
      <c r="C280" s="54"/>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row>
    <row r="281" spans="1:40" ht="15.75" hidden="1">
      <c r="A281" s="39"/>
      <c r="B281" s="100"/>
      <c r="C281" s="54"/>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row>
    <row r="282" spans="1:40" ht="15.75" hidden="1">
      <c r="A282" s="39"/>
      <c r="B282" s="100"/>
      <c r="C282" s="54"/>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row>
    <row r="283" spans="1:40" ht="15.75" hidden="1">
      <c r="A283" s="39"/>
      <c r="B283" s="100"/>
      <c r="C283" s="54"/>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row>
    <row r="284" spans="1:40" ht="15.75" hidden="1">
      <c r="A284" s="39"/>
      <c r="B284" s="100"/>
      <c r="C284" s="54"/>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row>
    <row r="285" spans="1:40" ht="15.75" hidden="1">
      <c r="A285" s="39"/>
      <c r="B285" s="100"/>
      <c r="C285" s="54"/>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row>
    <row r="286" spans="1:40" ht="15.75" hidden="1">
      <c r="A286" s="39"/>
      <c r="B286" s="100"/>
      <c r="C286" s="54"/>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row>
    <row r="287" spans="1:40" ht="15.75" hidden="1">
      <c r="A287" s="39"/>
      <c r="B287" s="100"/>
      <c r="C287" s="54"/>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row>
    <row r="288" spans="1:40" ht="15.75" hidden="1">
      <c r="A288" s="39"/>
      <c r="B288" s="100"/>
      <c r="C288" s="54"/>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row>
    <row r="289" spans="1:40" ht="15.75" hidden="1">
      <c r="A289" s="39"/>
      <c r="B289" s="100"/>
      <c r="C289" s="54"/>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row>
    <row r="290" spans="1:40" ht="15.75" hidden="1">
      <c r="A290" s="39"/>
      <c r="B290" s="100"/>
      <c r="C290" s="54"/>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row>
    <row r="291" spans="1:40" ht="15.75" hidden="1">
      <c r="A291" s="39"/>
      <c r="B291" s="100"/>
      <c r="C291" s="54"/>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row>
    <row r="292" spans="1:40" ht="15.75" hidden="1">
      <c r="A292" s="39"/>
      <c r="B292" s="100"/>
      <c r="C292" s="54"/>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row>
    <row r="293" spans="1:40" ht="15.75" hidden="1">
      <c r="A293" s="39"/>
      <c r="B293" s="100"/>
      <c r="C293" s="54"/>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row>
    <row r="294" spans="1:40" ht="15.75" hidden="1">
      <c r="A294" s="39"/>
      <c r="B294" s="100"/>
      <c r="C294" s="54"/>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row>
    <row r="295" spans="1:40" ht="15.75" hidden="1">
      <c r="A295" s="39"/>
      <c r="B295" s="100"/>
      <c r="C295" s="54"/>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row>
    <row r="296" spans="1:40" ht="15.75" hidden="1">
      <c r="A296" s="39"/>
      <c r="B296" s="100"/>
      <c r="C296" s="54"/>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row>
    <row r="297" spans="1:40" ht="15.75" hidden="1">
      <c r="A297" s="39"/>
      <c r="B297" s="100"/>
      <c r="C297" s="54"/>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row>
    <row r="298" spans="1:40" ht="15.75" hidden="1">
      <c r="A298" s="39"/>
      <c r="B298" s="100"/>
      <c r="C298" s="54"/>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row>
    <row r="299" spans="1:40" ht="15.75" hidden="1">
      <c r="A299" s="39"/>
      <c r="B299" s="100"/>
      <c r="C299" s="54"/>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row>
    <row r="300" spans="1:40" ht="15.75" hidden="1">
      <c r="A300" s="39"/>
      <c r="B300" s="100"/>
      <c r="C300" s="54"/>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row>
    <row r="301" spans="1:40" ht="15.75" hidden="1">
      <c r="A301" s="39"/>
      <c r="B301" s="100"/>
      <c r="C301" s="54"/>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row>
    <row r="302" spans="1:40" ht="15.75" hidden="1">
      <c r="A302" s="39"/>
      <c r="B302" s="100"/>
      <c r="C302" s="54"/>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row>
    <row r="303" spans="1:40" ht="15.75" hidden="1">
      <c r="A303" s="39"/>
      <c r="B303" s="100"/>
      <c r="C303" s="54"/>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row>
    <row r="304" spans="1:40" ht="15.75" hidden="1">
      <c r="A304" s="39"/>
      <c r="B304" s="100"/>
      <c r="C304" s="54"/>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row>
    <row r="305" spans="1:40" ht="15.75" hidden="1">
      <c r="A305" s="39"/>
      <c r="B305" s="100"/>
      <c r="C305" s="54"/>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row>
    <row r="306" spans="1:40" ht="15.75" hidden="1">
      <c r="A306" s="39"/>
      <c r="B306" s="100"/>
      <c r="C306" s="54"/>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row>
    <row r="307" spans="1:40" ht="15.75" hidden="1">
      <c r="A307" s="39"/>
      <c r="B307" s="100"/>
      <c r="C307" s="54"/>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row>
    <row r="308" spans="1:40" ht="15.75" hidden="1">
      <c r="A308" s="39"/>
      <c r="B308" s="100"/>
      <c r="C308" s="54"/>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row>
    <row r="309" spans="1:40" ht="15.75" hidden="1">
      <c r="A309" s="39"/>
      <c r="B309" s="100"/>
      <c r="C309" s="54"/>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row>
    <row r="310" spans="1:40" ht="15.75" hidden="1">
      <c r="A310" s="39"/>
      <c r="B310" s="100"/>
      <c r="C310" s="54"/>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row>
    <row r="311" spans="1:40" ht="15.75" hidden="1">
      <c r="A311" s="39"/>
      <c r="B311" s="100"/>
      <c r="C311" s="54"/>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row>
    <row r="312" spans="1:40" ht="15.75" hidden="1">
      <c r="A312" s="39"/>
      <c r="B312" s="100"/>
      <c r="C312" s="54"/>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row>
    <row r="313" spans="1:40" ht="15.75" hidden="1">
      <c r="A313" s="39"/>
      <c r="B313" s="100"/>
      <c r="C313" s="54"/>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row>
    <row r="314" spans="1:40" ht="15.75" hidden="1">
      <c r="A314" s="39"/>
      <c r="B314" s="100"/>
      <c r="C314" s="54"/>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row>
    <row r="315" spans="1:40" ht="15.75" hidden="1">
      <c r="A315" s="39"/>
      <c r="B315" s="100"/>
      <c r="C315" s="54"/>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row>
    <row r="316" spans="1:40" ht="15.75" hidden="1">
      <c r="A316" s="39"/>
      <c r="B316" s="100"/>
      <c r="C316" s="54"/>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row>
    <row r="317" spans="1:40" ht="15.75" hidden="1">
      <c r="A317" s="39"/>
      <c r="B317" s="100"/>
      <c r="C317" s="54"/>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row>
    <row r="318" spans="1:40" ht="15.75" hidden="1">
      <c r="A318" s="39"/>
      <c r="B318" s="100"/>
      <c r="C318" s="54"/>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row>
    <row r="319" spans="1:40" ht="15.75" hidden="1">
      <c r="A319" s="39"/>
      <c r="B319" s="100"/>
      <c r="C319" s="54"/>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row>
    <row r="320" spans="1:40" ht="15.75" hidden="1">
      <c r="A320" s="39"/>
      <c r="B320" s="100"/>
      <c r="C320" s="54"/>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row>
    <row r="321" spans="1:40" ht="15.75" hidden="1">
      <c r="A321" s="39"/>
      <c r="B321" s="100"/>
      <c r="C321" s="54"/>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row>
    <row r="322" spans="1:40" ht="15.75" hidden="1">
      <c r="A322" s="39"/>
      <c r="B322" s="100"/>
      <c r="C322" s="54"/>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row>
    <row r="323" spans="1:40" ht="15.75" hidden="1">
      <c r="A323" s="39"/>
      <c r="B323" s="100"/>
      <c r="C323" s="54"/>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row>
    <row r="324" spans="1:40" ht="15.75" hidden="1">
      <c r="A324" s="39"/>
      <c r="B324" s="100"/>
      <c r="C324" s="54"/>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row>
    <row r="325" spans="1:40" ht="15.75" hidden="1">
      <c r="A325" s="39"/>
      <c r="B325" s="100"/>
      <c r="C325" s="54"/>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row>
    <row r="326" spans="1:40" ht="15.75" hidden="1">
      <c r="A326" s="39"/>
      <c r="B326" s="100"/>
      <c r="C326" s="54"/>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row>
    <row r="327" spans="1:40" ht="15.75" hidden="1">
      <c r="A327" s="39"/>
      <c r="B327" s="100"/>
      <c r="C327" s="54"/>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row>
    <row r="328" spans="1:40" ht="15.75" hidden="1">
      <c r="A328" s="39"/>
      <c r="B328" s="100"/>
      <c r="C328" s="54"/>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row>
    <row r="329" spans="1:40" ht="15.75" hidden="1">
      <c r="A329" s="39"/>
      <c r="B329" s="100"/>
      <c r="C329" s="54"/>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row>
    <row r="330" spans="1:40" ht="15.75" hidden="1">
      <c r="A330" s="39"/>
      <c r="B330" s="100"/>
      <c r="C330" s="54"/>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row>
    <row r="331" spans="1:40" ht="15.75" hidden="1">
      <c r="A331" s="39"/>
      <c r="B331" s="100"/>
      <c r="C331" s="54"/>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row>
    <row r="332" spans="1:40" ht="15.75" hidden="1">
      <c r="A332" s="39"/>
      <c r="B332" s="100"/>
      <c r="C332" s="54"/>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row>
    <row r="333" spans="1:40" ht="15.75" hidden="1">
      <c r="A333" s="39"/>
      <c r="B333" s="100"/>
      <c r="C333" s="54"/>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row>
    <row r="334" spans="1:40" ht="15.75" hidden="1">
      <c r="A334" s="39"/>
      <c r="B334" s="100"/>
      <c r="C334" s="54"/>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row>
    <row r="335" spans="1:40" ht="15.75" hidden="1">
      <c r="A335" s="39"/>
      <c r="B335" s="100"/>
      <c r="C335" s="54"/>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row>
    <row r="336" spans="1:40" ht="15.75" hidden="1">
      <c r="A336" s="39"/>
      <c r="B336" s="100"/>
      <c r="C336" s="54"/>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row>
    <row r="337" spans="1:40" ht="15.75" hidden="1">
      <c r="A337" s="39"/>
      <c r="B337" s="100"/>
      <c r="C337" s="54"/>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row>
    <row r="338" spans="1:40" ht="15.75" hidden="1">
      <c r="A338" s="39"/>
      <c r="B338" s="100"/>
      <c r="C338" s="54"/>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row>
    <row r="339" spans="1:40" ht="15.75" hidden="1">
      <c r="A339" s="39"/>
      <c r="B339" s="100"/>
      <c r="C339" s="54"/>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row>
    <row r="340" spans="1:40" ht="15.75" hidden="1">
      <c r="A340" s="39"/>
      <c r="B340" s="100"/>
      <c r="C340" s="54"/>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row>
    <row r="341" spans="1:40" ht="15.75" hidden="1">
      <c r="A341" s="39"/>
      <c r="B341" s="100"/>
      <c r="C341" s="54"/>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row>
    <row r="342" spans="1:40" ht="15.75" hidden="1">
      <c r="A342" s="39"/>
      <c r="B342" s="100"/>
      <c r="C342" s="54"/>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row>
    <row r="343" spans="1:40" ht="15.75" hidden="1">
      <c r="A343" s="39"/>
      <c r="B343" s="100"/>
      <c r="C343" s="54"/>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row>
    <row r="344" spans="1:40" ht="15.75" hidden="1">
      <c r="A344" s="39"/>
      <c r="B344" s="100"/>
      <c r="C344" s="54"/>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row>
    <row r="345" spans="1:40" ht="15.75" hidden="1">
      <c r="A345" s="39"/>
      <c r="B345" s="100"/>
      <c r="C345" s="54"/>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row>
    <row r="346" spans="1:40" ht="15.75" hidden="1">
      <c r="A346" s="39"/>
      <c r="B346" s="100"/>
      <c r="C346" s="54"/>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row>
    <row r="347" spans="1:40" ht="15.75" hidden="1">
      <c r="A347" s="39"/>
      <c r="B347" s="100"/>
      <c r="C347" s="54"/>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row>
    <row r="348" spans="1:40" ht="15.75" hidden="1">
      <c r="A348" s="39"/>
      <c r="B348" s="100"/>
      <c r="C348" s="54"/>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row>
    <row r="349" spans="1:40" ht="15.75" hidden="1">
      <c r="A349" s="39"/>
      <c r="B349" s="100"/>
      <c r="C349" s="54"/>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row>
    <row r="350" spans="1:40" ht="15.75" hidden="1">
      <c r="A350" s="39"/>
      <c r="B350" s="100"/>
      <c r="C350" s="54"/>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row>
    <row r="351" spans="1:40" ht="15.75" hidden="1">
      <c r="A351" s="39"/>
      <c r="B351" s="100"/>
      <c r="C351" s="54"/>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row>
    <row r="352" spans="1:40" ht="15.75" hidden="1">
      <c r="A352" s="39"/>
      <c r="B352" s="100"/>
      <c r="C352" s="54"/>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row>
    <row r="353" spans="1:40" ht="15.75" hidden="1">
      <c r="A353" s="39"/>
      <c r="B353" s="100"/>
      <c r="C353" s="54"/>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row>
    <row r="354" spans="1:40" ht="15.75" hidden="1">
      <c r="A354" s="39"/>
      <c r="B354" s="100"/>
      <c r="C354" s="54"/>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row>
    <row r="355" spans="1:40" ht="15.75" hidden="1">
      <c r="A355" s="39"/>
      <c r="B355" s="100"/>
      <c r="C355" s="54"/>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row>
    <row r="356" spans="1:40" ht="15.75" hidden="1">
      <c r="A356" s="39"/>
      <c r="B356" s="100"/>
      <c r="C356" s="54"/>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row>
    <row r="357" spans="1:40" ht="15.75" hidden="1">
      <c r="A357" s="39"/>
      <c r="B357" s="100"/>
      <c r="C357" s="54"/>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row>
    <row r="358" spans="1:40" ht="15.75" hidden="1">
      <c r="A358" s="39"/>
      <c r="B358" s="100"/>
      <c r="C358" s="54"/>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row>
    <row r="359" spans="1:40" ht="15.75" hidden="1">
      <c r="A359" s="39"/>
      <c r="B359" s="100"/>
      <c r="C359" s="54"/>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row>
    <row r="360" spans="1:40" ht="15.75" hidden="1">
      <c r="A360" s="39"/>
      <c r="B360" s="100"/>
      <c r="C360" s="54"/>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row>
    <row r="361" spans="1:40" ht="15.75" hidden="1">
      <c r="A361" s="39"/>
      <c r="B361" s="100"/>
      <c r="C361" s="54"/>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row>
    <row r="362" spans="1:40" ht="15.75" hidden="1">
      <c r="A362" s="39"/>
      <c r="B362" s="100"/>
      <c r="C362" s="54"/>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row>
    <row r="363" spans="1:40" ht="15.75" hidden="1" customHeight="1">
      <c r="A363" s="39"/>
      <c r="B363" s="100"/>
      <c r="C363" s="54"/>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row>
  </sheetData>
  <sheetProtection formatCells="0" formatColumns="0" formatRows="0" insertHyperlinks="0" selectLockedCells="1"/>
  <mergeCells count="10">
    <mergeCell ref="A8:C8"/>
    <mergeCell ref="A9:C9"/>
    <mergeCell ref="A10:C10"/>
    <mergeCell ref="A6:C6"/>
    <mergeCell ref="A7:C7"/>
    <mergeCell ref="A1:C1"/>
    <mergeCell ref="A2:C2"/>
    <mergeCell ref="A3:C3"/>
    <mergeCell ref="A4:C4"/>
    <mergeCell ref="A5:C5"/>
  </mergeCells>
  <pageMargins left="0.7" right="0.7" top="0.75" bottom="0.75" header="0" footer="0"/>
  <pageSetup scale="1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79E40-0DF2-43DB-A76D-607E3352A928}">
  <dimension ref="A1:D20"/>
  <sheetViews>
    <sheetView showGridLines="0" topLeftCell="A12" workbookViewId="0">
      <selection activeCell="C19" sqref="C19"/>
    </sheetView>
  </sheetViews>
  <sheetFormatPr defaultColWidth="0" defaultRowHeight="15.75" customHeight="1" zeroHeight="1"/>
  <cols>
    <col min="1" max="1" width="47" style="18" customWidth="1"/>
    <col min="2" max="2" width="10.85546875" style="22" customWidth="1"/>
    <col min="3" max="3" width="56.140625" style="22" customWidth="1"/>
    <col min="4" max="16384" width="0" style="18" hidden="1"/>
  </cols>
  <sheetData>
    <row r="1" spans="1:4" s="20" customFormat="1">
      <c r="A1" s="241" t="s">
        <v>0</v>
      </c>
      <c r="B1" s="242"/>
      <c r="C1" s="243"/>
      <c r="D1" s="41"/>
    </row>
    <row r="2" spans="1:4">
      <c r="A2" s="244" t="s">
        <v>283</v>
      </c>
      <c r="B2" s="245"/>
      <c r="C2" s="246"/>
      <c r="D2" s="36"/>
    </row>
    <row r="3" spans="1:4" s="23" customFormat="1">
      <c r="A3" s="247" t="s">
        <v>2</v>
      </c>
      <c r="B3" s="248"/>
      <c r="C3" s="249"/>
      <c r="D3" s="157"/>
    </row>
    <row r="4" spans="1:4" s="26" customFormat="1" ht="117" customHeight="1">
      <c r="A4" s="250" t="s">
        <v>284</v>
      </c>
      <c r="B4" s="251"/>
      <c r="C4" s="252"/>
      <c r="D4" s="93"/>
    </row>
    <row r="5" spans="1:4" s="23" customFormat="1" ht="32.25">
      <c r="A5" s="14"/>
      <c r="B5" s="13" t="s">
        <v>285</v>
      </c>
      <c r="C5" s="34" t="s">
        <v>286</v>
      </c>
      <c r="D5" s="157"/>
    </row>
    <row r="6" spans="1:4" s="23" customFormat="1" ht="30.75">
      <c r="A6" s="106" t="s">
        <v>287</v>
      </c>
      <c r="B6" s="107" t="s">
        <v>288</v>
      </c>
      <c r="C6" s="108" t="s">
        <v>289</v>
      </c>
      <c r="D6" s="157"/>
    </row>
    <row r="7" spans="1:4">
      <c r="A7" s="109" t="s">
        <v>290</v>
      </c>
      <c r="B7" s="110" t="s">
        <v>291</v>
      </c>
      <c r="C7" s="102"/>
      <c r="D7" s="36"/>
    </row>
    <row r="8" spans="1:4" ht="30.75">
      <c r="A8" s="109" t="s">
        <v>292</v>
      </c>
      <c r="B8" s="110" t="s">
        <v>291</v>
      </c>
      <c r="C8" s="103"/>
      <c r="D8" s="36"/>
    </row>
    <row r="9" spans="1:4" ht="30.75">
      <c r="A9" s="109" t="s">
        <v>293</v>
      </c>
      <c r="B9" s="110" t="s">
        <v>291</v>
      </c>
      <c r="C9" s="102"/>
      <c r="D9" s="36"/>
    </row>
    <row r="10" spans="1:4" ht="30.75">
      <c r="A10" s="109" t="s">
        <v>294</v>
      </c>
      <c r="B10" s="110" t="s">
        <v>288</v>
      </c>
      <c r="C10" s="111" t="s">
        <v>295</v>
      </c>
      <c r="D10" s="36"/>
    </row>
    <row r="11" spans="1:4">
      <c r="A11" s="109" t="s">
        <v>296</v>
      </c>
      <c r="B11" s="110" t="s">
        <v>291</v>
      </c>
      <c r="C11" s="103"/>
      <c r="D11" s="36"/>
    </row>
    <row r="12" spans="1:4">
      <c r="A12" s="109" t="s">
        <v>297</v>
      </c>
      <c r="B12" s="110" t="s">
        <v>288</v>
      </c>
      <c r="C12" s="108" t="s">
        <v>298</v>
      </c>
      <c r="D12" s="36"/>
    </row>
    <row r="13" spans="1:4">
      <c r="A13" s="109" t="s">
        <v>299</v>
      </c>
      <c r="B13" s="110" t="s">
        <v>291</v>
      </c>
      <c r="C13" s="103"/>
      <c r="D13" s="36"/>
    </row>
    <row r="14" spans="1:4">
      <c r="A14" s="109" t="s">
        <v>300</v>
      </c>
      <c r="B14" s="110" t="s">
        <v>288</v>
      </c>
      <c r="C14" s="111" t="s">
        <v>301</v>
      </c>
      <c r="D14" s="36"/>
    </row>
    <row r="15" spans="1:4" ht="48" customHeight="1">
      <c r="A15" s="109" t="s">
        <v>302</v>
      </c>
      <c r="B15" s="110" t="s">
        <v>288</v>
      </c>
      <c r="C15" s="108" t="s">
        <v>303</v>
      </c>
      <c r="D15" s="36"/>
    </row>
    <row r="16" spans="1:4">
      <c r="A16" s="109" t="s">
        <v>304</v>
      </c>
      <c r="B16" s="110" t="s">
        <v>288</v>
      </c>
      <c r="C16" s="111" t="s">
        <v>305</v>
      </c>
      <c r="D16" s="36"/>
    </row>
    <row r="17" spans="1:4" ht="31.5" customHeight="1">
      <c r="A17" s="109" t="s">
        <v>306</v>
      </c>
      <c r="B17" s="110" t="s">
        <v>288</v>
      </c>
      <c r="C17" s="111" t="s">
        <v>307</v>
      </c>
      <c r="D17" s="36"/>
    </row>
    <row r="18" spans="1:4" ht="33" customHeight="1">
      <c r="A18" s="109" t="s">
        <v>308</v>
      </c>
      <c r="B18" s="112" t="s">
        <v>291</v>
      </c>
      <c r="C18" s="113"/>
      <c r="D18" s="36"/>
    </row>
    <row r="19" spans="1:4" ht="45.75">
      <c r="A19" s="114" t="s">
        <v>309</v>
      </c>
      <c r="B19" s="115" t="s">
        <v>291</v>
      </c>
      <c r="C19" s="116"/>
      <c r="D19" s="36"/>
    </row>
    <row r="20" spans="1:4" ht="15.75" hidden="1" customHeight="1">
      <c r="A20" s="36"/>
      <c r="B20" s="49"/>
      <c r="C20" s="49"/>
      <c r="D20" s="36"/>
    </row>
  </sheetData>
  <sheetProtection formatCells="0" formatColumns="0" formatRows="0" insertHyperlinks="0"/>
  <mergeCells count="4">
    <mergeCell ref="A1:C1"/>
    <mergeCell ref="A2:C2"/>
    <mergeCell ref="A3:C3"/>
    <mergeCell ref="A4:C4"/>
  </mergeCells>
  <dataValidations count="1">
    <dataValidation type="list" allowBlank="1" showInputMessage="1" showErrorMessage="1" sqref="B6:B19" xr:uid="{A03FE91A-0CC4-46B2-9DD6-A8F27F247198}">
      <formula1>"Yes, No"</formula1>
    </dataValidation>
  </dataValidations>
  <hyperlinks>
    <hyperlink ref="A4:C4" r:id="rId1" location=":~:text=Accessible%20instructional%20materials%20(AIM)%20are,with%20disabilities%20in%20the%20classroom" display="https://www.doe.virginia.gov/programs-services/special-education/iep-instruction/accessible-instructional-materials-aim - :~:text=Accessible%20instructional%20materials%20(AIM)%20are,with%20disabilities%20in%20the%20classroom" xr:uid="{43A7D998-1CAD-5E48-BA71-6EF6A38131C3}"/>
  </hyperlink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D275-3A68-8541-8E5D-FB6EFB9C719D}">
  <dimension ref="A1:AB891"/>
  <sheetViews>
    <sheetView showGridLines="0" tabSelected="1" zoomScale="80" zoomScaleNormal="80" workbookViewId="0">
      <selection activeCell="E6" sqref="E6"/>
    </sheetView>
  </sheetViews>
  <sheetFormatPr defaultColWidth="0" defaultRowHeight="15" customHeight="1" zeroHeight="1"/>
  <cols>
    <col min="1" max="1" width="42.140625" style="18" customWidth="1"/>
    <col min="2" max="2" width="17.140625" style="18" customWidth="1"/>
    <col min="3" max="3" width="23.28515625" style="18" customWidth="1"/>
    <col min="4" max="4" width="59.42578125" style="18" customWidth="1"/>
    <col min="5" max="5" width="27.85546875" style="12" customWidth="1"/>
    <col min="6" max="25" width="14.42578125" style="18" hidden="1" customWidth="1"/>
    <col min="26" max="28" width="0" style="18" hidden="1" customWidth="1"/>
    <col min="29" max="16384" width="14.42578125" style="18" hidden="1"/>
  </cols>
  <sheetData>
    <row r="1" spans="1:28" ht="37.5" customHeight="1">
      <c r="A1" s="256" t="s">
        <v>310</v>
      </c>
      <c r="B1" s="257"/>
      <c r="C1" s="257"/>
      <c r="D1" s="257"/>
      <c r="E1" s="258"/>
      <c r="F1" s="36"/>
      <c r="G1" s="36"/>
      <c r="H1" s="36"/>
      <c r="I1" s="36"/>
      <c r="J1" s="36"/>
      <c r="K1" s="36"/>
      <c r="L1" s="36"/>
      <c r="M1" s="36"/>
      <c r="N1" s="36"/>
      <c r="O1" s="36"/>
      <c r="P1" s="36"/>
      <c r="Q1" s="36"/>
      <c r="R1" s="36"/>
      <c r="S1" s="36"/>
      <c r="T1" s="36"/>
      <c r="U1" s="36"/>
      <c r="V1" s="36"/>
      <c r="W1" s="36"/>
      <c r="X1" s="36"/>
      <c r="Y1" s="36"/>
      <c r="Z1" s="36"/>
      <c r="AA1" s="36"/>
      <c r="AB1" s="36"/>
    </row>
    <row r="2" spans="1:28" ht="44.25" customHeight="1">
      <c r="A2" s="259" t="s">
        <v>311</v>
      </c>
      <c r="B2" s="260"/>
      <c r="C2" s="260"/>
      <c r="D2" s="260"/>
      <c r="E2" s="261"/>
      <c r="F2" s="36"/>
      <c r="G2" s="36"/>
      <c r="H2" s="36"/>
      <c r="I2" s="36"/>
      <c r="J2" s="36"/>
      <c r="K2" s="36"/>
      <c r="L2" s="36"/>
      <c r="M2" s="36"/>
      <c r="N2" s="36"/>
      <c r="O2" s="36"/>
      <c r="P2" s="36"/>
      <c r="Q2" s="36"/>
      <c r="R2" s="36"/>
      <c r="S2" s="36"/>
      <c r="T2" s="36"/>
      <c r="U2" s="36"/>
      <c r="V2" s="36"/>
      <c r="W2" s="36"/>
      <c r="X2" s="36"/>
      <c r="Y2" s="36"/>
      <c r="Z2" s="36"/>
      <c r="AA2" s="36"/>
      <c r="AB2" s="36"/>
    </row>
    <row r="3" spans="1:28" ht="28.5" customHeight="1">
      <c r="A3" s="262" t="s">
        <v>312</v>
      </c>
      <c r="B3" s="263"/>
      <c r="C3" s="263"/>
      <c r="D3" s="263"/>
      <c r="E3" s="264"/>
      <c r="F3" s="36"/>
      <c r="G3" s="36"/>
      <c r="H3" s="36"/>
      <c r="I3" s="36"/>
      <c r="J3" s="36"/>
      <c r="K3" s="36"/>
      <c r="L3" s="36"/>
      <c r="M3" s="36"/>
      <c r="N3" s="36"/>
      <c r="O3" s="36"/>
      <c r="P3" s="36"/>
      <c r="Q3" s="36"/>
      <c r="R3" s="36"/>
      <c r="S3" s="36"/>
      <c r="T3" s="36"/>
      <c r="U3" s="36"/>
      <c r="V3" s="36"/>
      <c r="W3" s="36"/>
      <c r="X3" s="36"/>
      <c r="Y3" s="36"/>
      <c r="Z3" s="36"/>
      <c r="AA3" s="36"/>
      <c r="AB3" s="36"/>
    </row>
    <row r="4" spans="1:28" ht="102.75" customHeight="1">
      <c r="A4" s="253" t="s">
        <v>313</v>
      </c>
      <c r="B4" s="254"/>
      <c r="C4" s="254"/>
      <c r="D4" s="254"/>
      <c r="E4" s="255"/>
      <c r="F4" s="36"/>
      <c r="G4" s="36"/>
      <c r="H4" s="36"/>
      <c r="I4" s="36"/>
      <c r="J4" s="36"/>
      <c r="K4" s="36"/>
      <c r="L4" s="36"/>
      <c r="M4" s="36"/>
      <c r="N4" s="36"/>
      <c r="O4" s="36"/>
      <c r="P4" s="36"/>
      <c r="Q4" s="36"/>
      <c r="R4" s="36"/>
      <c r="S4" s="36"/>
      <c r="T4" s="36"/>
      <c r="U4" s="36"/>
      <c r="V4" s="36"/>
      <c r="W4" s="36"/>
      <c r="X4" s="36"/>
      <c r="Y4" s="36"/>
      <c r="Z4" s="36"/>
      <c r="AA4" s="36"/>
      <c r="AB4" s="36"/>
    </row>
    <row r="5" spans="1:28" s="155" customFormat="1" ht="16.5">
      <c r="A5" s="150" t="s">
        <v>314</v>
      </c>
      <c r="B5" s="151" t="s">
        <v>315</v>
      </c>
      <c r="C5" s="152" t="s">
        <v>316</v>
      </c>
      <c r="D5" s="153" t="s">
        <v>317</v>
      </c>
      <c r="E5" s="154" t="s">
        <v>318</v>
      </c>
      <c r="F5" s="48"/>
      <c r="G5" s="48"/>
      <c r="H5" s="48"/>
      <c r="I5" s="48"/>
      <c r="J5" s="48"/>
      <c r="K5" s="48"/>
      <c r="L5" s="48"/>
      <c r="M5" s="48"/>
      <c r="N5" s="48"/>
      <c r="O5" s="48"/>
      <c r="P5" s="48"/>
      <c r="Q5" s="48"/>
      <c r="R5" s="48"/>
      <c r="S5" s="48"/>
      <c r="T5" s="48"/>
      <c r="U5" s="48"/>
      <c r="V5" s="48"/>
      <c r="W5" s="48"/>
      <c r="X5" s="48"/>
      <c r="Y5" s="48"/>
      <c r="Z5" s="48"/>
      <c r="AA5" s="48"/>
      <c r="AB5" s="48"/>
    </row>
    <row r="6" spans="1:28" s="129" customFormat="1" ht="81">
      <c r="A6" s="126" t="s">
        <v>319</v>
      </c>
      <c r="B6" s="141">
        <f>'Design &amp; Usability'!C24</f>
        <v>11</v>
      </c>
      <c r="C6" s="142" t="s">
        <v>320</v>
      </c>
      <c r="D6" s="127" t="s">
        <v>321</v>
      </c>
      <c r="E6" s="128" t="str">
        <f>IF(B6&gt;8, "Meets Expectations", "Does Not Meet Expectations")</f>
        <v>Meets Expectations</v>
      </c>
      <c r="F6" s="160"/>
      <c r="G6" s="160"/>
      <c r="H6" s="160"/>
      <c r="I6" s="160"/>
      <c r="J6" s="160"/>
      <c r="K6" s="160"/>
      <c r="L6" s="160"/>
      <c r="M6" s="160"/>
      <c r="N6" s="160"/>
      <c r="O6" s="160"/>
      <c r="P6" s="160"/>
      <c r="Q6" s="160"/>
      <c r="R6" s="160"/>
      <c r="S6" s="160"/>
      <c r="T6" s="160"/>
      <c r="U6" s="160"/>
      <c r="V6" s="160"/>
      <c r="W6" s="160"/>
      <c r="X6" s="160"/>
      <c r="Y6" s="160"/>
      <c r="Z6" s="160"/>
      <c r="AA6" s="160"/>
      <c r="AB6" s="160"/>
    </row>
    <row r="7" spans="1:28" s="129" customFormat="1" ht="64.5">
      <c r="A7" s="126" t="s">
        <v>322</v>
      </c>
      <c r="B7" s="141">
        <f>'Design &amp; Usability'!C38</f>
        <v>10</v>
      </c>
      <c r="C7" s="142" t="s">
        <v>323</v>
      </c>
      <c r="D7" s="127" t="s">
        <v>324</v>
      </c>
      <c r="E7" s="128" t="str">
        <f>IF(B7&gt;7, "Meets Expectations", "Does Not Meet Expectations")</f>
        <v>Meets Expectations</v>
      </c>
      <c r="F7" s="160"/>
      <c r="G7" s="160"/>
      <c r="H7" s="160"/>
      <c r="I7" s="160"/>
      <c r="J7" s="160"/>
      <c r="K7" s="160"/>
      <c r="L7" s="160"/>
      <c r="M7" s="160"/>
      <c r="N7" s="160"/>
      <c r="O7" s="160"/>
      <c r="P7" s="160"/>
      <c r="Q7" s="160"/>
      <c r="R7" s="160"/>
      <c r="S7" s="160"/>
      <c r="T7" s="160"/>
      <c r="U7" s="160"/>
      <c r="V7" s="160"/>
      <c r="W7" s="160"/>
      <c r="X7" s="160"/>
      <c r="Y7" s="160"/>
      <c r="Z7" s="160"/>
      <c r="AA7" s="160"/>
      <c r="AB7" s="160"/>
    </row>
    <row r="8" spans="1:28" ht="32.25">
      <c r="A8" s="3" t="s">
        <v>325</v>
      </c>
      <c r="B8" s="143">
        <f>'PA &amp; Phonemic Awareness'!C27</f>
        <v>13</v>
      </c>
      <c r="C8" s="144" t="s">
        <v>326</v>
      </c>
      <c r="D8" s="7" t="s">
        <v>327</v>
      </c>
      <c r="E8" s="58" t="str">
        <f>IF(B8&gt;11, "Meets Expectations", "Does Not Meet Expectations")</f>
        <v>Meets Expectations</v>
      </c>
      <c r="F8" s="36"/>
      <c r="G8" s="36"/>
      <c r="H8" s="36"/>
      <c r="I8" s="36"/>
      <c r="J8" s="36"/>
      <c r="K8" s="36"/>
      <c r="L8" s="36"/>
      <c r="M8" s="36"/>
      <c r="N8" s="36"/>
      <c r="O8" s="36"/>
      <c r="P8" s="36"/>
      <c r="Q8" s="36"/>
      <c r="R8" s="36"/>
      <c r="S8" s="36"/>
      <c r="T8" s="36"/>
      <c r="U8" s="36"/>
      <c r="V8" s="36"/>
      <c r="W8" s="36"/>
      <c r="X8" s="36"/>
      <c r="Y8" s="36"/>
      <c r="Z8" s="36"/>
      <c r="AA8" s="36"/>
      <c r="AB8" s="36"/>
    </row>
    <row r="9" spans="1:28" ht="32.25">
      <c r="A9" s="4" t="s">
        <v>328</v>
      </c>
      <c r="B9" s="143">
        <f>Phonics!C37</f>
        <v>21</v>
      </c>
      <c r="C9" s="144" t="s">
        <v>329</v>
      </c>
      <c r="D9" s="7" t="s">
        <v>330</v>
      </c>
      <c r="E9" s="58" t="str">
        <f>IF(B9&gt;19, "Meets Expectations", "Does Not Meet Expectations")</f>
        <v>Meets Expectations</v>
      </c>
      <c r="F9" s="36"/>
      <c r="G9" s="36"/>
      <c r="H9" s="36"/>
      <c r="I9" s="36"/>
      <c r="J9" s="36"/>
      <c r="K9" s="36"/>
      <c r="L9" s="36"/>
      <c r="M9" s="36"/>
      <c r="N9" s="36"/>
      <c r="O9" s="36"/>
      <c r="P9" s="36"/>
      <c r="Q9" s="36"/>
      <c r="R9" s="36"/>
      <c r="S9" s="36"/>
      <c r="T9" s="36"/>
      <c r="U9" s="36"/>
      <c r="V9" s="36"/>
      <c r="W9" s="36"/>
      <c r="X9" s="36"/>
      <c r="Y9" s="36"/>
      <c r="Z9" s="36"/>
      <c r="AA9" s="36"/>
      <c r="AB9" s="36"/>
    </row>
    <row r="10" spans="1:28" ht="32.25">
      <c r="A10" s="4" t="s">
        <v>331</v>
      </c>
      <c r="B10" s="143">
        <f>Fluency!C31</f>
        <v>18</v>
      </c>
      <c r="C10" s="144" t="s">
        <v>332</v>
      </c>
      <c r="D10" s="7" t="s">
        <v>333</v>
      </c>
      <c r="E10" s="58" t="str">
        <f>IF(B10&gt;14, "Meets Expectations", "Does Not Meet Expectations")</f>
        <v>Meets Expectations</v>
      </c>
      <c r="F10" s="36"/>
      <c r="G10" s="36"/>
      <c r="H10" s="36"/>
      <c r="I10" s="36"/>
      <c r="J10" s="36"/>
      <c r="K10" s="36"/>
      <c r="L10" s="36"/>
      <c r="M10" s="36"/>
      <c r="N10" s="36"/>
      <c r="O10" s="36"/>
      <c r="P10" s="36"/>
      <c r="Q10" s="36"/>
      <c r="R10" s="36"/>
      <c r="S10" s="36"/>
      <c r="T10" s="36"/>
      <c r="U10" s="36"/>
      <c r="V10" s="36"/>
      <c r="W10" s="36"/>
      <c r="X10" s="36"/>
      <c r="Y10" s="36"/>
      <c r="Z10" s="36"/>
      <c r="AA10" s="36"/>
      <c r="AB10" s="36"/>
    </row>
    <row r="11" spans="1:28" ht="32.25">
      <c r="A11" s="3" t="s">
        <v>334</v>
      </c>
      <c r="B11" s="143">
        <f>Vocabulary!C28</f>
        <v>14</v>
      </c>
      <c r="C11" s="144" t="s">
        <v>335</v>
      </c>
      <c r="D11" s="7" t="s">
        <v>336</v>
      </c>
      <c r="E11" s="58" t="str">
        <f>IF(B11&gt;11, "Meets Expectations", "Does Not Meet Expectations")</f>
        <v>Meets Expectations</v>
      </c>
      <c r="F11" s="36"/>
      <c r="G11" s="36"/>
      <c r="H11" s="36"/>
      <c r="I11" s="36"/>
      <c r="J11" s="36"/>
      <c r="K11" s="36"/>
      <c r="L11" s="36"/>
      <c r="M11" s="36"/>
      <c r="N11" s="36"/>
      <c r="O11" s="36"/>
      <c r="P11" s="36"/>
      <c r="Q11" s="36"/>
      <c r="R11" s="36"/>
      <c r="S11" s="36"/>
      <c r="T11" s="36"/>
      <c r="U11" s="36"/>
      <c r="V11" s="36"/>
      <c r="W11" s="36"/>
      <c r="X11" s="36"/>
      <c r="Y11" s="36"/>
      <c r="Z11" s="36"/>
      <c r="AA11" s="36"/>
      <c r="AB11" s="36"/>
    </row>
    <row r="12" spans="1:28" ht="32.25">
      <c r="A12" s="30" t="s">
        <v>337</v>
      </c>
      <c r="B12" s="145">
        <f>Comprehension!C34</f>
        <v>20</v>
      </c>
      <c r="C12" s="146" t="s">
        <v>338</v>
      </c>
      <c r="D12" s="31" t="s">
        <v>339</v>
      </c>
      <c r="E12" s="59" t="str">
        <f>IF(B12&gt;16, "Meets Expectations", "Does Not Meet Expectations")</f>
        <v>Meets Expectations</v>
      </c>
      <c r="F12" s="36"/>
      <c r="G12" s="36"/>
      <c r="H12" s="36"/>
      <c r="I12" s="36"/>
      <c r="J12" s="36"/>
      <c r="K12" s="36"/>
      <c r="L12" s="36"/>
      <c r="M12" s="36"/>
      <c r="N12" s="36"/>
      <c r="O12" s="36"/>
      <c r="P12" s="36"/>
      <c r="Q12" s="36"/>
      <c r="R12" s="36"/>
      <c r="S12" s="36"/>
      <c r="T12" s="36"/>
      <c r="U12" s="36"/>
      <c r="V12" s="36"/>
      <c r="W12" s="36"/>
      <c r="X12" s="36"/>
      <c r="Y12" s="36"/>
      <c r="Z12" s="36"/>
      <c r="AA12" s="36"/>
      <c r="AB12" s="36"/>
    </row>
    <row r="13" spans="1:28" ht="15.75" hidden="1" customHeight="1">
      <c r="A13" s="2"/>
      <c r="B13" s="27"/>
      <c r="C13" s="27"/>
      <c r="D13" s="27"/>
      <c r="E13" s="33"/>
      <c r="F13" s="36"/>
      <c r="G13" s="36"/>
      <c r="H13" s="36"/>
      <c r="I13" s="36"/>
      <c r="J13" s="36"/>
      <c r="K13" s="36"/>
      <c r="L13" s="36"/>
      <c r="M13" s="36"/>
      <c r="N13" s="36"/>
      <c r="O13" s="36"/>
      <c r="P13" s="36"/>
      <c r="Q13" s="36"/>
      <c r="R13" s="36"/>
      <c r="S13" s="36"/>
      <c r="T13" s="36"/>
      <c r="U13" s="36"/>
      <c r="V13" s="36"/>
      <c r="W13" s="36"/>
      <c r="X13" s="36"/>
      <c r="Y13" s="36"/>
      <c r="Z13" s="36"/>
      <c r="AA13" s="36"/>
      <c r="AB13" s="36"/>
    </row>
    <row r="14" spans="1:28" ht="15.75" hidden="1" customHeight="1">
      <c r="A14" s="2"/>
      <c r="B14" s="1"/>
      <c r="C14" s="1"/>
      <c r="D14" s="1"/>
      <c r="E14" s="32"/>
      <c r="F14" s="36"/>
      <c r="G14" s="36"/>
      <c r="H14" s="36"/>
      <c r="I14" s="36"/>
      <c r="J14" s="36"/>
      <c r="K14" s="36"/>
      <c r="L14" s="36"/>
      <c r="M14" s="36"/>
      <c r="N14" s="36"/>
      <c r="O14" s="36"/>
      <c r="P14" s="36"/>
      <c r="Q14" s="36"/>
      <c r="R14" s="36"/>
      <c r="S14" s="36"/>
      <c r="T14" s="36"/>
      <c r="U14" s="36"/>
      <c r="V14" s="36"/>
      <c r="W14" s="36"/>
      <c r="X14" s="36"/>
      <c r="Y14" s="36"/>
      <c r="Z14" s="36"/>
      <c r="AA14" s="36"/>
      <c r="AB14" s="36"/>
    </row>
    <row r="15" spans="1:28" ht="15" hidden="1" customHeight="1">
      <c r="A15" s="36"/>
      <c r="B15" s="36"/>
      <c r="C15" s="36"/>
      <c r="D15" s="36"/>
      <c r="E15" s="46"/>
      <c r="F15" s="36"/>
      <c r="G15" s="36"/>
      <c r="H15" s="36"/>
      <c r="I15" s="36"/>
      <c r="J15" s="36"/>
      <c r="K15" s="36"/>
      <c r="L15" s="36"/>
      <c r="M15" s="36"/>
      <c r="N15" s="36"/>
      <c r="O15" s="36"/>
      <c r="P15" s="36"/>
      <c r="Q15" s="36"/>
      <c r="R15" s="36"/>
      <c r="S15" s="36"/>
      <c r="T15" s="36"/>
      <c r="U15" s="36"/>
      <c r="V15" s="36"/>
      <c r="W15" s="36"/>
      <c r="X15" s="36"/>
      <c r="Y15" s="36"/>
      <c r="Z15" s="36"/>
      <c r="AA15" s="36"/>
      <c r="AB15" s="36"/>
    </row>
    <row r="16" spans="1:28" ht="15" hidden="1" customHeight="1">
      <c r="A16" s="36"/>
      <c r="B16" s="36"/>
      <c r="C16" s="36"/>
      <c r="D16" s="36"/>
      <c r="E16" s="46"/>
      <c r="F16" s="36"/>
      <c r="G16" s="36"/>
      <c r="H16" s="36"/>
      <c r="I16" s="36"/>
      <c r="J16" s="36"/>
      <c r="K16" s="36"/>
      <c r="L16" s="36"/>
      <c r="M16" s="36"/>
      <c r="N16" s="36"/>
      <c r="O16" s="36"/>
      <c r="P16" s="36"/>
      <c r="Q16" s="36"/>
      <c r="R16" s="36"/>
      <c r="S16" s="36"/>
      <c r="T16" s="36"/>
      <c r="U16" s="36"/>
      <c r="V16" s="36"/>
      <c r="W16" s="36"/>
      <c r="X16" s="36"/>
      <c r="Y16" s="36"/>
      <c r="Z16" s="36"/>
      <c r="AA16" s="36"/>
      <c r="AB16" s="36"/>
    </row>
    <row r="17" spans="1:28" ht="15" hidden="1" customHeight="1">
      <c r="A17" s="36"/>
      <c r="B17" s="36"/>
      <c r="C17" s="36"/>
      <c r="D17" s="36"/>
      <c r="E17" s="46"/>
      <c r="F17" s="36"/>
      <c r="G17" s="36"/>
      <c r="H17" s="36"/>
      <c r="I17" s="36"/>
      <c r="J17" s="36"/>
      <c r="K17" s="36"/>
      <c r="L17" s="36"/>
      <c r="M17" s="36"/>
      <c r="N17" s="36"/>
      <c r="O17" s="36"/>
      <c r="P17" s="36"/>
      <c r="Q17" s="36"/>
      <c r="R17" s="36"/>
      <c r="S17" s="36"/>
      <c r="T17" s="36"/>
      <c r="U17" s="36"/>
      <c r="V17" s="36"/>
      <c r="W17" s="36"/>
      <c r="X17" s="36"/>
      <c r="Y17" s="36"/>
      <c r="Z17" s="36"/>
      <c r="AA17" s="36"/>
      <c r="AB17" s="36"/>
    </row>
    <row r="18" spans="1:28" ht="15" hidden="1" customHeight="1">
      <c r="A18" s="36"/>
      <c r="B18" s="36"/>
      <c r="C18" s="36"/>
      <c r="D18" s="36"/>
      <c r="E18" s="46"/>
      <c r="F18" s="36"/>
      <c r="G18" s="36"/>
      <c r="H18" s="36"/>
      <c r="I18" s="36"/>
      <c r="J18" s="36"/>
      <c r="K18" s="36"/>
      <c r="L18" s="36"/>
      <c r="M18" s="36"/>
      <c r="N18" s="36"/>
      <c r="O18" s="36"/>
      <c r="P18" s="36"/>
      <c r="Q18" s="36"/>
      <c r="R18" s="36"/>
      <c r="S18" s="36"/>
      <c r="T18" s="36"/>
      <c r="U18" s="36"/>
      <c r="V18" s="36"/>
      <c r="W18" s="36"/>
      <c r="X18" s="36"/>
      <c r="Y18" s="36"/>
      <c r="Z18" s="36"/>
      <c r="AA18" s="36"/>
      <c r="AB18" s="36"/>
    </row>
    <row r="19" spans="1:28" ht="15" hidden="1" customHeight="1">
      <c r="A19" s="36"/>
      <c r="B19" s="36"/>
      <c r="C19" s="36"/>
      <c r="D19" s="36"/>
      <c r="E19" s="46"/>
      <c r="F19" s="36"/>
      <c r="G19" s="36"/>
      <c r="H19" s="36"/>
      <c r="I19" s="36"/>
      <c r="J19" s="36"/>
      <c r="K19" s="36"/>
      <c r="L19" s="36"/>
      <c r="M19" s="36"/>
      <c r="N19" s="36"/>
      <c r="O19" s="36"/>
      <c r="P19" s="36"/>
      <c r="Q19" s="36"/>
      <c r="R19" s="36"/>
      <c r="S19" s="36"/>
      <c r="T19" s="36"/>
      <c r="U19" s="36"/>
      <c r="V19" s="36"/>
      <c r="W19" s="36"/>
      <c r="X19" s="36"/>
      <c r="Y19" s="36"/>
      <c r="Z19" s="36"/>
      <c r="AA19" s="36"/>
      <c r="AB19" s="36"/>
    </row>
    <row r="20" spans="1:28" ht="15" hidden="1" customHeight="1">
      <c r="A20" s="36"/>
      <c r="B20" s="36"/>
      <c r="C20" s="36"/>
      <c r="D20" s="36"/>
      <c r="E20" s="46"/>
      <c r="F20" s="36"/>
      <c r="G20" s="36"/>
      <c r="H20" s="36"/>
      <c r="I20" s="36"/>
      <c r="J20" s="36"/>
      <c r="K20" s="36"/>
      <c r="L20" s="36"/>
      <c r="M20" s="36"/>
      <c r="N20" s="36"/>
      <c r="O20" s="36"/>
      <c r="P20" s="36"/>
      <c r="Q20" s="36"/>
      <c r="R20" s="36"/>
      <c r="S20" s="36"/>
      <c r="T20" s="36"/>
      <c r="U20" s="36"/>
      <c r="V20" s="36"/>
      <c r="W20" s="36"/>
      <c r="X20" s="36"/>
      <c r="Y20" s="36"/>
      <c r="Z20" s="36"/>
      <c r="AA20" s="36"/>
      <c r="AB20" s="36"/>
    </row>
    <row r="21" spans="1:28" ht="15" hidden="1" customHeight="1">
      <c r="A21" s="36"/>
      <c r="B21" s="36"/>
      <c r="C21" s="36"/>
      <c r="D21" s="36"/>
      <c r="E21" s="46"/>
      <c r="F21" s="36"/>
      <c r="G21" s="36"/>
      <c r="H21" s="36"/>
      <c r="I21" s="36"/>
      <c r="J21" s="36"/>
      <c r="K21" s="36"/>
      <c r="L21" s="36"/>
      <c r="M21" s="36"/>
      <c r="N21" s="36"/>
      <c r="O21" s="36"/>
      <c r="P21" s="36"/>
      <c r="Q21" s="36"/>
      <c r="R21" s="36"/>
      <c r="S21" s="36"/>
      <c r="T21" s="36"/>
      <c r="U21" s="36"/>
      <c r="V21" s="36"/>
      <c r="W21" s="36"/>
      <c r="X21" s="36"/>
      <c r="Y21" s="36"/>
      <c r="Z21" s="36"/>
      <c r="AA21" s="36"/>
      <c r="AB21" s="36"/>
    </row>
    <row r="22" spans="1:28" ht="15" hidden="1" customHeight="1">
      <c r="A22" s="36"/>
      <c r="B22" s="36"/>
      <c r="C22" s="36"/>
      <c r="D22" s="36"/>
      <c r="E22" s="46"/>
      <c r="F22" s="36"/>
      <c r="G22" s="36"/>
      <c r="H22" s="36"/>
      <c r="I22" s="36"/>
      <c r="J22" s="36"/>
      <c r="K22" s="36"/>
      <c r="L22" s="36"/>
      <c r="M22" s="36"/>
      <c r="N22" s="36"/>
      <c r="O22" s="36"/>
      <c r="P22" s="36"/>
      <c r="Q22" s="36"/>
      <c r="R22" s="36"/>
      <c r="S22" s="36"/>
      <c r="T22" s="36"/>
      <c r="U22" s="36"/>
      <c r="V22" s="36"/>
      <c r="W22" s="36"/>
      <c r="X22" s="36"/>
      <c r="Y22" s="36"/>
      <c r="Z22" s="36"/>
      <c r="AA22" s="36"/>
      <c r="AB22" s="36"/>
    </row>
    <row r="23" spans="1:28" ht="15" hidden="1" customHeight="1">
      <c r="A23" s="36"/>
      <c r="B23" s="36"/>
      <c r="C23" s="36"/>
      <c r="D23" s="36"/>
      <c r="E23" s="46"/>
      <c r="F23" s="36"/>
      <c r="G23" s="36"/>
      <c r="H23" s="36"/>
      <c r="I23" s="36"/>
      <c r="J23" s="36"/>
      <c r="K23" s="36"/>
      <c r="L23" s="36"/>
      <c r="M23" s="36"/>
      <c r="N23" s="36"/>
      <c r="O23" s="36"/>
      <c r="P23" s="36"/>
      <c r="Q23" s="36"/>
      <c r="R23" s="36"/>
      <c r="S23" s="36"/>
      <c r="T23" s="36"/>
      <c r="U23" s="36"/>
      <c r="V23" s="36"/>
      <c r="W23" s="36"/>
      <c r="X23" s="36"/>
      <c r="Y23" s="36"/>
      <c r="Z23" s="36"/>
      <c r="AA23" s="36"/>
      <c r="AB23" s="36"/>
    </row>
    <row r="24" spans="1:28" ht="15" hidden="1" customHeight="1">
      <c r="A24" s="36"/>
      <c r="B24" s="36"/>
      <c r="C24" s="36"/>
      <c r="D24" s="36"/>
      <c r="E24" s="46"/>
      <c r="F24" s="36"/>
      <c r="G24" s="36"/>
      <c r="H24" s="36"/>
      <c r="I24" s="36"/>
      <c r="J24" s="36"/>
      <c r="K24" s="36"/>
      <c r="L24" s="36"/>
      <c r="M24" s="36"/>
      <c r="N24" s="36"/>
      <c r="O24" s="36"/>
      <c r="P24" s="36"/>
      <c r="Q24" s="36"/>
      <c r="R24" s="36"/>
      <c r="S24" s="36"/>
      <c r="T24" s="36"/>
      <c r="U24" s="36"/>
      <c r="V24" s="36"/>
      <c r="W24" s="36"/>
      <c r="X24" s="36"/>
      <c r="Y24" s="36"/>
      <c r="Z24" s="36"/>
      <c r="AA24" s="36"/>
      <c r="AB24" s="36"/>
    </row>
    <row r="25" spans="1:28" ht="15" hidden="1" customHeight="1">
      <c r="A25" s="36"/>
      <c r="B25" s="36"/>
      <c r="C25" s="36"/>
      <c r="D25" s="36"/>
      <c r="E25" s="46"/>
      <c r="F25" s="36"/>
      <c r="G25" s="36"/>
      <c r="H25" s="36"/>
      <c r="I25" s="36"/>
      <c r="J25" s="36"/>
      <c r="K25" s="36"/>
      <c r="L25" s="36"/>
      <c r="M25" s="36"/>
      <c r="N25" s="36"/>
      <c r="O25" s="36"/>
      <c r="P25" s="36"/>
      <c r="Q25" s="36"/>
      <c r="R25" s="36"/>
      <c r="S25" s="36"/>
      <c r="T25" s="36"/>
      <c r="U25" s="36"/>
      <c r="V25" s="36"/>
      <c r="W25" s="36"/>
      <c r="X25" s="36"/>
      <c r="Y25" s="36"/>
      <c r="Z25" s="36"/>
      <c r="AA25" s="36"/>
      <c r="AB25" s="36"/>
    </row>
    <row r="26" spans="1:28" ht="15" hidden="1" customHeight="1">
      <c r="A26" s="36"/>
      <c r="B26" s="36"/>
      <c r="C26" s="36"/>
      <c r="D26" s="36"/>
      <c r="E26" s="46"/>
      <c r="F26" s="36"/>
      <c r="G26" s="36"/>
      <c r="H26" s="36"/>
      <c r="I26" s="36"/>
      <c r="J26" s="36"/>
      <c r="K26" s="36"/>
      <c r="L26" s="36"/>
      <c r="M26" s="36"/>
      <c r="N26" s="36"/>
      <c r="O26" s="36"/>
      <c r="P26" s="36"/>
      <c r="Q26" s="36"/>
      <c r="R26" s="36"/>
      <c r="S26" s="36"/>
      <c r="T26" s="36"/>
      <c r="U26" s="36"/>
      <c r="V26" s="36"/>
      <c r="W26" s="36"/>
      <c r="X26" s="36"/>
      <c r="Y26" s="36"/>
      <c r="Z26" s="36"/>
      <c r="AA26" s="36"/>
      <c r="AB26" s="36"/>
    </row>
    <row r="27" spans="1:28" ht="15" hidden="1" customHeight="1">
      <c r="A27" s="36"/>
      <c r="B27" s="36"/>
      <c r="C27" s="36"/>
      <c r="D27" s="36"/>
      <c r="E27" s="46"/>
      <c r="F27" s="36"/>
      <c r="G27" s="36"/>
      <c r="H27" s="36"/>
      <c r="I27" s="36"/>
      <c r="J27" s="36"/>
      <c r="K27" s="36"/>
      <c r="L27" s="36"/>
      <c r="M27" s="36"/>
      <c r="N27" s="36"/>
      <c r="O27" s="36"/>
      <c r="P27" s="36"/>
      <c r="Q27" s="36"/>
      <c r="R27" s="36"/>
      <c r="S27" s="36"/>
      <c r="T27" s="36"/>
      <c r="U27" s="36"/>
      <c r="V27" s="36"/>
      <c r="W27" s="36"/>
      <c r="X27" s="36"/>
      <c r="Y27" s="36"/>
      <c r="Z27" s="36"/>
      <c r="AA27" s="36"/>
      <c r="AB27" s="36"/>
    </row>
    <row r="28" spans="1:28" ht="15" hidden="1" customHeight="1">
      <c r="A28" s="36"/>
      <c r="B28" s="36"/>
      <c r="C28" s="36"/>
      <c r="D28" s="36"/>
      <c r="E28" s="46"/>
      <c r="F28" s="36"/>
      <c r="G28" s="36"/>
      <c r="H28" s="36"/>
      <c r="I28" s="36"/>
      <c r="J28" s="36"/>
      <c r="K28" s="36"/>
      <c r="L28" s="36"/>
      <c r="M28" s="36"/>
      <c r="N28" s="36"/>
      <c r="O28" s="36"/>
      <c r="P28" s="36"/>
      <c r="Q28" s="36"/>
      <c r="R28" s="36"/>
      <c r="S28" s="36"/>
      <c r="T28" s="36"/>
      <c r="U28" s="36"/>
      <c r="V28" s="36"/>
      <c r="W28" s="36"/>
      <c r="X28" s="36"/>
      <c r="Y28" s="36"/>
      <c r="Z28" s="36"/>
      <c r="AA28" s="36"/>
      <c r="AB28" s="36"/>
    </row>
    <row r="29" spans="1:28" ht="15" hidden="1" customHeight="1">
      <c r="A29" s="36"/>
      <c r="B29" s="36"/>
      <c r="C29" s="36"/>
      <c r="D29" s="36"/>
      <c r="E29" s="46"/>
      <c r="F29" s="36"/>
      <c r="G29" s="36"/>
      <c r="H29" s="36"/>
      <c r="I29" s="36"/>
      <c r="J29" s="36"/>
      <c r="K29" s="36"/>
      <c r="L29" s="36"/>
      <c r="M29" s="36"/>
      <c r="N29" s="36"/>
      <c r="O29" s="36"/>
      <c r="P29" s="36"/>
      <c r="Q29" s="36"/>
      <c r="R29" s="36"/>
      <c r="S29" s="36"/>
      <c r="T29" s="36"/>
      <c r="U29" s="36"/>
      <c r="V29" s="36"/>
      <c r="W29" s="36"/>
      <c r="X29" s="36"/>
      <c r="Y29" s="36"/>
      <c r="Z29" s="36"/>
      <c r="AA29" s="36"/>
      <c r="AB29" s="36"/>
    </row>
    <row r="30" spans="1:28" ht="15" hidden="1" customHeight="1">
      <c r="A30" s="36"/>
      <c r="B30" s="36"/>
      <c r="C30" s="36"/>
      <c r="D30" s="36"/>
      <c r="E30" s="46"/>
      <c r="F30" s="36"/>
      <c r="G30" s="36"/>
      <c r="H30" s="36"/>
      <c r="I30" s="36"/>
      <c r="J30" s="36"/>
      <c r="K30" s="36"/>
      <c r="L30" s="36"/>
      <c r="M30" s="36"/>
      <c r="N30" s="36"/>
      <c r="O30" s="36"/>
      <c r="P30" s="36"/>
      <c r="Q30" s="36"/>
      <c r="R30" s="36"/>
      <c r="S30" s="36"/>
      <c r="T30" s="36"/>
      <c r="U30" s="36"/>
      <c r="V30" s="36"/>
      <c r="W30" s="36"/>
      <c r="X30" s="36"/>
      <c r="Y30" s="36"/>
      <c r="Z30" s="36"/>
      <c r="AA30" s="36"/>
      <c r="AB30" s="36"/>
    </row>
    <row r="31" spans="1:28" ht="15" hidden="1" customHeight="1">
      <c r="A31" s="36"/>
      <c r="B31" s="36"/>
      <c r="C31" s="36"/>
      <c r="D31" s="36"/>
      <c r="E31" s="46"/>
      <c r="F31" s="36"/>
      <c r="G31" s="36"/>
      <c r="H31" s="36"/>
      <c r="I31" s="36"/>
      <c r="J31" s="36"/>
      <c r="K31" s="36"/>
      <c r="L31" s="36"/>
      <c r="M31" s="36"/>
      <c r="N31" s="36"/>
      <c r="O31" s="36"/>
      <c r="P31" s="36"/>
      <c r="Q31" s="36"/>
      <c r="R31" s="36"/>
      <c r="S31" s="36"/>
      <c r="T31" s="36"/>
      <c r="U31" s="36"/>
      <c r="V31" s="36"/>
      <c r="W31" s="36"/>
      <c r="X31" s="36"/>
      <c r="Y31" s="36"/>
      <c r="Z31" s="36"/>
      <c r="AA31" s="36"/>
      <c r="AB31" s="36"/>
    </row>
    <row r="32" spans="1:28" ht="15" hidden="1" customHeight="1">
      <c r="A32" s="36"/>
      <c r="B32" s="36"/>
      <c r="C32" s="36"/>
      <c r="D32" s="36"/>
      <c r="E32" s="46"/>
      <c r="F32" s="36"/>
      <c r="G32" s="36"/>
      <c r="H32" s="36"/>
      <c r="I32" s="36"/>
      <c r="J32" s="36"/>
      <c r="K32" s="36"/>
      <c r="L32" s="36"/>
      <c r="M32" s="36"/>
      <c r="N32" s="36"/>
      <c r="O32" s="36"/>
      <c r="P32" s="36"/>
      <c r="Q32" s="36"/>
      <c r="R32" s="36"/>
      <c r="S32" s="36"/>
      <c r="T32" s="36"/>
      <c r="U32" s="36"/>
      <c r="V32" s="36"/>
      <c r="W32" s="36"/>
      <c r="X32" s="36"/>
      <c r="Y32" s="36"/>
      <c r="Z32" s="36"/>
      <c r="AA32" s="36"/>
      <c r="AB32" s="36"/>
    </row>
    <row r="33" spans="1:28" ht="15" hidden="1" customHeight="1">
      <c r="A33" s="36"/>
      <c r="B33" s="36"/>
      <c r="C33" s="36"/>
      <c r="D33" s="36"/>
      <c r="E33" s="46"/>
      <c r="F33" s="36"/>
      <c r="G33" s="36"/>
      <c r="H33" s="36"/>
      <c r="I33" s="36"/>
      <c r="J33" s="36"/>
      <c r="K33" s="36"/>
      <c r="L33" s="36"/>
      <c r="M33" s="36"/>
      <c r="N33" s="36"/>
      <c r="O33" s="36"/>
      <c r="P33" s="36"/>
      <c r="Q33" s="36"/>
      <c r="R33" s="36"/>
      <c r="S33" s="36"/>
      <c r="T33" s="36"/>
      <c r="U33" s="36"/>
      <c r="V33" s="36"/>
      <c r="W33" s="36"/>
      <c r="X33" s="36"/>
      <c r="Y33" s="36"/>
      <c r="Z33" s="36"/>
      <c r="AA33" s="36"/>
      <c r="AB33" s="36"/>
    </row>
    <row r="34" spans="1:28" ht="15" hidden="1" customHeight="1">
      <c r="A34" s="36"/>
      <c r="B34" s="36"/>
      <c r="C34" s="36"/>
      <c r="D34" s="36"/>
      <c r="E34" s="46"/>
      <c r="F34" s="36"/>
      <c r="G34" s="36"/>
      <c r="H34" s="36"/>
      <c r="I34" s="36"/>
      <c r="J34" s="36"/>
      <c r="K34" s="36"/>
      <c r="L34" s="36"/>
      <c r="M34" s="36"/>
      <c r="N34" s="36"/>
      <c r="O34" s="36"/>
      <c r="P34" s="36"/>
      <c r="Q34" s="36"/>
      <c r="R34" s="36"/>
      <c r="S34" s="36"/>
      <c r="T34" s="36"/>
      <c r="U34" s="36"/>
      <c r="V34" s="36"/>
      <c r="W34" s="36"/>
      <c r="X34" s="36"/>
      <c r="Y34" s="36"/>
      <c r="Z34" s="36"/>
      <c r="AA34" s="36"/>
      <c r="AB34" s="36"/>
    </row>
    <row r="35" spans="1:28" ht="15" hidden="1" customHeight="1">
      <c r="A35" s="36"/>
      <c r="B35" s="36"/>
      <c r="C35" s="36"/>
      <c r="D35" s="36"/>
      <c r="E35" s="46"/>
      <c r="F35" s="36"/>
      <c r="G35" s="36"/>
      <c r="H35" s="36"/>
      <c r="I35" s="36"/>
      <c r="J35" s="36"/>
      <c r="K35" s="36"/>
      <c r="L35" s="36"/>
      <c r="M35" s="36"/>
      <c r="N35" s="36"/>
      <c r="O35" s="36"/>
      <c r="P35" s="36"/>
      <c r="Q35" s="36"/>
      <c r="R35" s="36"/>
      <c r="S35" s="36"/>
      <c r="T35" s="36"/>
      <c r="U35" s="36"/>
      <c r="V35" s="36"/>
      <c r="W35" s="36"/>
      <c r="X35" s="36"/>
      <c r="Y35" s="36"/>
      <c r="Z35" s="36"/>
      <c r="AA35" s="36"/>
      <c r="AB35" s="36"/>
    </row>
    <row r="36" spans="1:28" ht="15" hidden="1" customHeight="1">
      <c r="A36" s="36"/>
      <c r="B36" s="36"/>
      <c r="C36" s="36"/>
      <c r="D36" s="36"/>
      <c r="E36" s="46"/>
      <c r="F36" s="36"/>
      <c r="G36" s="36"/>
      <c r="H36" s="36"/>
      <c r="I36" s="36"/>
      <c r="J36" s="36"/>
      <c r="K36" s="36"/>
      <c r="L36" s="36"/>
      <c r="M36" s="36"/>
      <c r="N36" s="36"/>
      <c r="O36" s="36"/>
      <c r="P36" s="36"/>
      <c r="Q36" s="36"/>
      <c r="R36" s="36"/>
      <c r="S36" s="36"/>
      <c r="T36" s="36"/>
      <c r="U36" s="36"/>
      <c r="V36" s="36"/>
      <c r="W36" s="36"/>
      <c r="X36" s="36"/>
      <c r="Y36" s="36"/>
      <c r="Z36" s="36"/>
      <c r="AA36" s="36"/>
      <c r="AB36" s="36"/>
    </row>
    <row r="37" spans="1:28" ht="15" hidden="1" customHeight="1">
      <c r="A37" s="36"/>
      <c r="B37" s="36"/>
      <c r="C37" s="36"/>
      <c r="D37" s="36"/>
      <c r="E37" s="46"/>
      <c r="F37" s="36"/>
      <c r="G37" s="36"/>
      <c r="H37" s="36"/>
      <c r="I37" s="36"/>
      <c r="J37" s="36"/>
      <c r="K37" s="36"/>
      <c r="L37" s="36"/>
      <c r="M37" s="36"/>
      <c r="N37" s="36"/>
      <c r="O37" s="36"/>
      <c r="P37" s="36"/>
      <c r="Q37" s="36"/>
      <c r="R37" s="36"/>
      <c r="S37" s="36"/>
      <c r="T37" s="36"/>
      <c r="U37" s="36"/>
      <c r="V37" s="36"/>
      <c r="W37" s="36"/>
      <c r="X37" s="36"/>
      <c r="Y37" s="36"/>
      <c r="Z37" s="36"/>
      <c r="AA37" s="36"/>
      <c r="AB37" s="36"/>
    </row>
    <row r="38" spans="1:28" ht="15" hidden="1" customHeight="1">
      <c r="A38" s="36"/>
      <c r="B38" s="36"/>
      <c r="C38" s="36"/>
      <c r="D38" s="36"/>
      <c r="E38" s="46"/>
      <c r="F38" s="36"/>
      <c r="G38" s="36"/>
      <c r="H38" s="36"/>
      <c r="I38" s="36"/>
      <c r="J38" s="36"/>
      <c r="K38" s="36"/>
      <c r="L38" s="36"/>
      <c r="M38" s="36"/>
      <c r="N38" s="36"/>
      <c r="O38" s="36"/>
      <c r="P38" s="36"/>
      <c r="Q38" s="36"/>
      <c r="R38" s="36"/>
      <c r="S38" s="36"/>
      <c r="T38" s="36"/>
      <c r="U38" s="36"/>
      <c r="V38" s="36"/>
      <c r="W38" s="36"/>
      <c r="X38" s="36"/>
      <c r="Y38" s="36"/>
      <c r="Z38" s="36"/>
      <c r="AA38" s="36"/>
      <c r="AB38" s="36"/>
    </row>
    <row r="39" spans="1:28" ht="15" hidden="1" customHeight="1">
      <c r="A39" s="36"/>
      <c r="B39" s="36"/>
      <c r="C39" s="36"/>
      <c r="D39" s="36"/>
      <c r="E39" s="46"/>
      <c r="F39" s="36"/>
      <c r="G39" s="36"/>
      <c r="H39" s="36"/>
      <c r="I39" s="36"/>
      <c r="J39" s="36"/>
      <c r="K39" s="36"/>
      <c r="L39" s="36"/>
      <c r="M39" s="36"/>
      <c r="N39" s="36"/>
      <c r="O39" s="36"/>
      <c r="P39" s="36"/>
      <c r="Q39" s="36"/>
      <c r="R39" s="36"/>
      <c r="S39" s="36"/>
      <c r="T39" s="36"/>
      <c r="U39" s="36"/>
      <c r="V39" s="36"/>
      <c r="W39" s="36"/>
      <c r="X39" s="36"/>
      <c r="Y39" s="36"/>
      <c r="Z39" s="36"/>
      <c r="AA39" s="36"/>
      <c r="AB39" s="36"/>
    </row>
    <row r="40" spans="1:28" ht="15" hidden="1" customHeight="1">
      <c r="A40" s="36"/>
      <c r="B40" s="36"/>
      <c r="C40" s="36"/>
      <c r="D40" s="36"/>
      <c r="E40" s="46"/>
      <c r="F40" s="36"/>
      <c r="G40" s="36"/>
      <c r="H40" s="36"/>
      <c r="I40" s="36"/>
      <c r="J40" s="36"/>
      <c r="K40" s="36"/>
      <c r="L40" s="36"/>
      <c r="M40" s="36"/>
      <c r="N40" s="36"/>
      <c r="O40" s="36"/>
      <c r="P40" s="36"/>
      <c r="Q40" s="36"/>
      <c r="R40" s="36"/>
      <c r="S40" s="36"/>
      <c r="T40" s="36"/>
      <c r="U40" s="36"/>
      <c r="V40" s="36"/>
      <c r="W40" s="36"/>
      <c r="X40" s="36"/>
      <c r="Y40" s="36"/>
      <c r="Z40" s="36"/>
      <c r="AA40" s="36"/>
      <c r="AB40" s="36"/>
    </row>
    <row r="41" spans="1:28" ht="15" hidden="1" customHeight="1">
      <c r="A41" s="36"/>
      <c r="B41" s="36"/>
      <c r="C41" s="36"/>
      <c r="D41" s="36"/>
      <c r="E41" s="46"/>
      <c r="F41" s="36"/>
      <c r="G41" s="36"/>
      <c r="H41" s="36"/>
      <c r="I41" s="36"/>
      <c r="J41" s="36"/>
      <c r="K41" s="36"/>
      <c r="L41" s="36"/>
      <c r="M41" s="36"/>
      <c r="N41" s="36"/>
      <c r="O41" s="36"/>
      <c r="P41" s="36"/>
      <c r="Q41" s="36"/>
      <c r="R41" s="36"/>
      <c r="S41" s="36"/>
      <c r="T41" s="36"/>
      <c r="U41" s="36"/>
      <c r="V41" s="36"/>
      <c r="W41" s="36"/>
      <c r="X41" s="36"/>
      <c r="Y41" s="36"/>
      <c r="Z41" s="36"/>
      <c r="AA41" s="36"/>
      <c r="AB41" s="36"/>
    </row>
    <row r="42" spans="1:28" ht="15" hidden="1" customHeight="1">
      <c r="A42" s="36"/>
      <c r="B42" s="36"/>
      <c r="C42" s="36"/>
      <c r="D42" s="36"/>
      <c r="E42" s="46"/>
      <c r="F42" s="36"/>
      <c r="G42" s="36"/>
      <c r="H42" s="36"/>
      <c r="I42" s="36"/>
      <c r="J42" s="36"/>
      <c r="K42" s="36"/>
      <c r="L42" s="36"/>
      <c r="M42" s="36"/>
      <c r="N42" s="36"/>
      <c r="O42" s="36"/>
      <c r="P42" s="36"/>
      <c r="Q42" s="36"/>
      <c r="R42" s="36"/>
      <c r="S42" s="36"/>
      <c r="T42" s="36"/>
      <c r="U42" s="36"/>
      <c r="V42" s="36"/>
      <c r="W42" s="36"/>
      <c r="X42" s="36"/>
      <c r="Y42" s="36"/>
      <c r="Z42" s="36"/>
      <c r="AA42" s="36"/>
      <c r="AB42" s="36"/>
    </row>
    <row r="43" spans="1:28" ht="15" hidden="1" customHeight="1">
      <c r="A43" s="36"/>
      <c r="B43" s="36"/>
      <c r="C43" s="36"/>
      <c r="D43" s="36"/>
      <c r="E43" s="46"/>
      <c r="F43" s="36"/>
      <c r="G43" s="36"/>
      <c r="H43" s="36"/>
      <c r="I43" s="36"/>
      <c r="J43" s="36"/>
      <c r="K43" s="36"/>
      <c r="L43" s="36"/>
      <c r="M43" s="36"/>
      <c r="N43" s="36"/>
      <c r="O43" s="36"/>
      <c r="P43" s="36"/>
      <c r="Q43" s="36"/>
      <c r="R43" s="36"/>
      <c r="S43" s="36"/>
      <c r="T43" s="36"/>
      <c r="U43" s="36"/>
      <c r="V43" s="36"/>
      <c r="W43" s="36"/>
      <c r="X43" s="36"/>
      <c r="Y43" s="36"/>
      <c r="Z43" s="36"/>
      <c r="AA43" s="36"/>
      <c r="AB43" s="36"/>
    </row>
    <row r="44" spans="1:28" ht="15" hidden="1" customHeight="1">
      <c r="A44" s="36"/>
      <c r="B44" s="36"/>
      <c r="C44" s="36"/>
      <c r="D44" s="36"/>
      <c r="E44" s="46"/>
      <c r="F44" s="36"/>
      <c r="G44" s="36"/>
      <c r="H44" s="36"/>
      <c r="I44" s="36"/>
      <c r="J44" s="36"/>
      <c r="K44" s="36"/>
      <c r="L44" s="36"/>
      <c r="M44" s="36"/>
      <c r="N44" s="36"/>
      <c r="O44" s="36"/>
      <c r="P44" s="36"/>
      <c r="Q44" s="36"/>
      <c r="R44" s="36"/>
      <c r="S44" s="36"/>
      <c r="T44" s="36"/>
      <c r="U44" s="36"/>
      <c r="V44" s="36"/>
      <c r="W44" s="36"/>
      <c r="X44" s="36"/>
      <c r="Y44" s="36"/>
      <c r="Z44" s="36"/>
      <c r="AA44" s="36"/>
      <c r="AB44" s="36"/>
    </row>
    <row r="45" spans="1:28" ht="15" hidden="1" customHeight="1">
      <c r="A45" s="36"/>
      <c r="B45" s="36"/>
      <c r="C45" s="36"/>
      <c r="D45" s="36"/>
      <c r="E45" s="46"/>
      <c r="F45" s="36"/>
      <c r="G45" s="36"/>
      <c r="H45" s="36"/>
      <c r="I45" s="36"/>
      <c r="J45" s="36"/>
      <c r="K45" s="36"/>
      <c r="L45" s="36"/>
      <c r="M45" s="36"/>
      <c r="N45" s="36"/>
      <c r="O45" s="36"/>
      <c r="P45" s="36"/>
      <c r="Q45" s="36"/>
      <c r="R45" s="36"/>
      <c r="S45" s="36"/>
      <c r="T45" s="36"/>
      <c r="U45" s="36"/>
      <c r="V45" s="36"/>
      <c r="W45" s="36"/>
      <c r="X45" s="36"/>
      <c r="Y45" s="36"/>
      <c r="Z45" s="36"/>
      <c r="AA45" s="36"/>
      <c r="AB45" s="36"/>
    </row>
    <row r="46" spans="1:28" ht="15" hidden="1" customHeight="1">
      <c r="A46" s="36"/>
      <c r="B46" s="36"/>
      <c r="C46" s="36"/>
      <c r="D46" s="36"/>
      <c r="E46" s="46"/>
      <c r="F46" s="36"/>
      <c r="G46" s="36"/>
      <c r="H46" s="36"/>
      <c r="I46" s="36"/>
      <c r="J46" s="36"/>
      <c r="K46" s="36"/>
      <c r="L46" s="36"/>
      <c r="M46" s="36"/>
      <c r="N46" s="36"/>
      <c r="O46" s="36"/>
      <c r="P46" s="36"/>
      <c r="Q46" s="36"/>
      <c r="R46" s="36"/>
      <c r="S46" s="36"/>
      <c r="T46" s="36"/>
      <c r="U46" s="36"/>
      <c r="V46" s="36"/>
      <c r="W46" s="36"/>
      <c r="X46" s="36"/>
      <c r="Y46" s="36"/>
      <c r="Z46" s="36"/>
      <c r="AA46" s="36"/>
      <c r="AB46" s="36"/>
    </row>
    <row r="47" spans="1:28" ht="15" hidden="1" customHeight="1">
      <c r="A47" s="36"/>
      <c r="B47" s="36"/>
      <c r="C47" s="36"/>
      <c r="D47" s="36"/>
      <c r="E47" s="46"/>
      <c r="F47" s="36"/>
      <c r="G47" s="36"/>
      <c r="H47" s="36"/>
      <c r="I47" s="36"/>
      <c r="J47" s="36"/>
      <c r="K47" s="36"/>
      <c r="L47" s="36"/>
      <c r="M47" s="36"/>
      <c r="N47" s="36"/>
      <c r="O47" s="36"/>
      <c r="P47" s="36"/>
      <c r="Q47" s="36"/>
      <c r="R47" s="36"/>
      <c r="S47" s="36"/>
      <c r="T47" s="36"/>
      <c r="U47" s="36"/>
      <c r="V47" s="36"/>
      <c r="W47" s="36"/>
      <c r="X47" s="36"/>
      <c r="Y47" s="36"/>
      <c r="Z47" s="36"/>
      <c r="AA47" s="36"/>
      <c r="AB47" s="36"/>
    </row>
    <row r="48" spans="1:28" ht="15" hidden="1" customHeight="1">
      <c r="A48" s="36"/>
      <c r="B48" s="36"/>
      <c r="C48" s="36"/>
      <c r="D48" s="36"/>
      <c r="E48" s="46"/>
      <c r="F48" s="36"/>
      <c r="G48" s="36"/>
      <c r="H48" s="36"/>
      <c r="I48" s="36"/>
      <c r="J48" s="36"/>
      <c r="K48" s="36"/>
      <c r="L48" s="36"/>
      <c r="M48" s="36"/>
      <c r="N48" s="36"/>
      <c r="O48" s="36"/>
      <c r="P48" s="36"/>
      <c r="Q48" s="36"/>
      <c r="R48" s="36"/>
      <c r="S48" s="36"/>
      <c r="T48" s="36"/>
      <c r="U48" s="36"/>
      <c r="V48" s="36"/>
      <c r="W48" s="36"/>
      <c r="X48" s="36"/>
      <c r="Y48" s="36"/>
      <c r="Z48" s="36"/>
      <c r="AA48" s="36"/>
      <c r="AB48" s="36"/>
    </row>
    <row r="49" spans="1:28" ht="15" hidden="1" customHeight="1">
      <c r="A49" s="36"/>
      <c r="B49" s="36"/>
      <c r="C49" s="36"/>
      <c r="D49" s="36"/>
      <c r="E49" s="46"/>
      <c r="F49" s="36"/>
      <c r="G49" s="36"/>
      <c r="H49" s="36"/>
      <c r="I49" s="36"/>
      <c r="J49" s="36"/>
      <c r="K49" s="36"/>
      <c r="L49" s="36"/>
      <c r="M49" s="36"/>
      <c r="N49" s="36"/>
      <c r="O49" s="36"/>
      <c r="P49" s="36"/>
      <c r="Q49" s="36"/>
      <c r="R49" s="36"/>
      <c r="S49" s="36"/>
      <c r="T49" s="36"/>
      <c r="U49" s="36"/>
      <c r="V49" s="36"/>
      <c r="W49" s="36"/>
      <c r="X49" s="36"/>
      <c r="Y49" s="36"/>
      <c r="Z49" s="36"/>
      <c r="AA49" s="36"/>
      <c r="AB49" s="36"/>
    </row>
    <row r="50" spans="1:28" ht="15" hidden="1" customHeight="1">
      <c r="A50" s="36"/>
      <c r="B50" s="36"/>
      <c r="C50" s="36"/>
      <c r="D50" s="36"/>
      <c r="E50" s="46"/>
      <c r="F50" s="36"/>
      <c r="G50" s="36"/>
      <c r="H50" s="36"/>
      <c r="I50" s="36"/>
      <c r="J50" s="36"/>
      <c r="K50" s="36"/>
      <c r="L50" s="36"/>
      <c r="M50" s="36"/>
      <c r="N50" s="36"/>
      <c r="O50" s="36"/>
      <c r="P50" s="36"/>
      <c r="Q50" s="36"/>
      <c r="R50" s="36"/>
      <c r="S50" s="36"/>
      <c r="T50" s="36"/>
      <c r="U50" s="36"/>
      <c r="V50" s="36"/>
      <c r="W50" s="36"/>
      <c r="X50" s="36"/>
      <c r="Y50" s="36"/>
      <c r="Z50" s="36"/>
      <c r="AA50" s="36"/>
      <c r="AB50" s="36"/>
    </row>
    <row r="51" spans="1:28" ht="15" hidden="1" customHeight="1">
      <c r="A51" s="36"/>
      <c r="B51" s="36"/>
      <c r="C51" s="36"/>
      <c r="D51" s="36"/>
      <c r="E51" s="46"/>
      <c r="F51" s="36"/>
      <c r="G51" s="36"/>
      <c r="H51" s="36"/>
      <c r="I51" s="36"/>
      <c r="J51" s="36"/>
      <c r="K51" s="36"/>
      <c r="L51" s="36"/>
      <c r="M51" s="36"/>
      <c r="N51" s="36"/>
      <c r="O51" s="36"/>
      <c r="P51" s="36"/>
      <c r="Q51" s="36"/>
      <c r="R51" s="36"/>
      <c r="S51" s="36"/>
      <c r="T51" s="36"/>
      <c r="U51" s="36"/>
      <c r="V51" s="36"/>
      <c r="W51" s="36"/>
      <c r="X51" s="36"/>
      <c r="Y51" s="36"/>
      <c r="Z51" s="36"/>
      <c r="AA51" s="36"/>
      <c r="AB51" s="36"/>
    </row>
    <row r="52" spans="1:28" ht="15" hidden="1" customHeight="1">
      <c r="A52" s="36"/>
      <c r="B52" s="36"/>
      <c r="C52" s="36"/>
      <c r="D52" s="36"/>
      <c r="E52" s="46"/>
      <c r="F52" s="36"/>
      <c r="G52" s="36"/>
      <c r="H52" s="36"/>
      <c r="I52" s="36"/>
      <c r="J52" s="36"/>
      <c r="K52" s="36"/>
      <c r="L52" s="36"/>
      <c r="M52" s="36"/>
      <c r="N52" s="36"/>
      <c r="O52" s="36"/>
      <c r="P52" s="36"/>
      <c r="Q52" s="36"/>
      <c r="R52" s="36"/>
      <c r="S52" s="36"/>
      <c r="T52" s="36"/>
      <c r="U52" s="36"/>
      <c r="V52" s="36"/>
      <c r="W52" s="36"/>
      <c r="X52" s="36"/>
      <c r="Y52" s="36"/>
      <c r="Z52" s="36"/>
      <c r="AA52" s="36"/>
      <c r="AB52" s="36"/>
    </row>
    <row r="53" spans="1:28" ht="15" hidden="1" customHeight="1">
      <c r="A53" s="36"/>
      <c r="B53" s="36"/>
      <c r="C53" s="36"/>
      <c r="D53" s="36"/>
      <c r="E53" s="46"/>
      <c r="F53" s="36"/>
      <c r="G53" s="36"/>
      <c r="H53" s="36"/>
      <c r="I53" s="36"/>
      <c r="J53" s="36"/>
      <c r="K53" s="36"/>
      <c r="L53" s="36"/>
      <c r="M53" s="36"/>
      <c r="N53" s="36"/>
      <c r="O53" s="36"/>
      <c r="P53" s="36"/>
      <c r="Q53" s="36"/>
      <c r="R53" s="36"/>
      <c r="S53" s="36"/>
      <c r="T53" s="36"/>
      <c r="U53" s="36"/>
      <c r="V53" s="36"/>
      <c r="W53" s="36"/>
      <c r="X53" s="36"/>
      <c r="Y53" s="36"/>
      <c r="Z53" s="36"/>
      <c r="AA53" s="36"/>
      <c r="AB53" s="36"/>
    </row>
    <row r="54" spans="1:28" ht="15" hidden="1" customHeight="1">
      <c r="A54" s="36"/>
      <c r="B54" s="36"/>
      <c r="C54" s="36"/>
      <c r="D54" s="36"/>
      <c r="E54" s="46"/>
      <c r="F54" s="36"/>
      <c r="G54" s="36"/>
      <c r="H54" s="36"/>
      <c r="I54" s="36"/>
      <c r="J54" s="36"/>
      <c r="K54" s="36"/>
      <c r="L54" s="36"/>
      <c r="M54" s="36"/>
      <c r="N54" s="36"/>
      <c r="O54" s="36"/>
      <c r="P54" s="36"/>
      <c r="Q54" s="36"/>
      <c r="R54" s="36"/>
      <c r="S54" s="36"/>
      <c r="T54" s="36"/>
      <c r="U54" s="36"/>
      <c r="V54" s="36"/>
      <c r="W54" s="36"/>
      <c r="X54" s="36"/>
      <c r="Y54" s="36"/>
      <c r="Z54" s="36"/>
      <c r="AA54" s="36"/>
      <c r="AB54" s="36"/>
    </row>
    <row r="55" spans="1:28" ht="15" hidden="1" customHeight="1">
      <c r="A55" s="36"/>
      <c r="B55" s="36"/>
      <c r="C55" s="36"/>
      <c r="D55" s="36"/>
      <c r="E55" s="46"/>
      <c r="F55" s="36"/>
      <c r="G55" s="36"/>
      <c r="H55" s="36"/>
      <c r="I55" s="36"/>
      <c r="J55" s="36"/>
      <c r="K55" s="36"/>
      <c r="L55" s="36"/>
      <c r="M55" s="36"/>
      <c r="N55" s="36"/>
      <c r="O55" s="36"/>
      <c r="P55" s="36"/>
      <c r="Q55" s="36"/>
      <c r="R55" s="36"/>
      <c r="S55" s="36"/>
      <c r="T55" s="36"/>
      <c r="U55" s="36"/>
      <c r="V55" s="36"/>
      <c r="W55" s="36"/>
      <c r="X55" s="36"/>
      <c r="Y55" s="36"/>
      <c r="Z55" s="36"/>
      <c r="AA55" s="36"/>
      <c r="AB55" s="36"/>
    </row>
    <row r="56" spans="1:28" ht="15" hidden="1" customHeight="1">
      <c r="A56" s="36"/>
      <c r="B56" s="36"/>
      <c r="C56" s="36"/>
      <c r="D56" s="36"/>
      <c r="E56" s="46"/>
      <c r="F56" s="36"/>
      <c r="G56" s="36"/>
      <c r="H56" s="36"/>
      <c r="I56" s="36"/>
      <c r="J56" s="36"/>
      <c r="K56" s="36"/>
      <c r="L56" s="36"/>
      <c r="M56" s="36"/>
      <c r="N56" s="36"/>
      <c r="O56" s="36"/>
      <c r="P56" s="36"/>
      <c r="Q56" s="36"/>
      <c r="R56" s="36"/>
      <c r="S56" s="36"/>
      <c r="T56" s="36"/>
      <c r="U56" s="36"/>
      <c r="V56" s="36"/>
      <c r="W56" s="36"/>
      <c r="X56" s="36"/>
      <c r="Y56" s="36"/>
      <c r="Z56" s="36"/>
      <c r="AA56" s="36"/>
      <c r="AB56" s="36"/>
    </row>
    <row r="57" spans="1:28" ht="15" hidden="1" customHeight="1">
      <c r="A57" s="36"/>
      <c r="B57" s="36"/>
      <c r="C57" s="36"/>
      <c r="D57" s="36"/>
      <c r="E57" s="46"/>
      <c r="F57" s="36"/>
      <c r="G57" s="36"/>
      <c r="H57" s="36"/>
      <c r="I57" s="36"/>
      <c r="J57" s="36"/>
      <c r="K57" s="36"/>
      <c r="L57" s="36"/>
      <c r="M57" s="36"/>
      <c r="N57" s="36"/>
      <c r="O57" s="36"/>
      <c r="P57" s="36"/>
      <c r="Q57" s="36"/>
      <c r="R57" s="36"/>
      <c r="S57" s="36"/>
      <c r="T57" s="36"/>
      <c r="U57" s="36"/>
      <c r="V57" s="36"/>
      <c r="W57" s="36"/>
      <c r="X57" s="36"/>
      <c r="Y57" s="36"/>
      <c r="Z57" s="36"/>
      <c r="AA57" s="36"/>
      <c r="AB57" s="36"/>
    </row>
    <row r="58" spans="1:28" ht="15" hidden="1" customHeight="1">
      <c r="A58" s="36"/>
      <c r="B58" s="36"/>
      <c r="C58" s="36"/>
      <c r="D58" s="36"/>
      <c r="E58" s="46"/>
      <c r="F58" s="36"/>
      <c r="G58" s="36"/>
      <c r="H58" s="36"/>
      <c r="I58" s="36"/>
      <c r="J58" s="36"/>
      <c r="K58" s="36"/>
      <c r="L58" s="36"/>
      <c r="M58" s="36"/>
      <c r="N58" s="36"/>
      <c r="O58" s="36"/>
      <c r="P58" s="36"/>
      <c r="Q58" s="36"/>
      <c r="R58" s="36"/>
      <c r="S58" s="36"/>
      <c r="T58" s="36"/>
      <c r="U58" s="36"/>
      <c r="V58" s="36"/>
      <c r="W58" s="36"/>
      <c r="X58" s="36"/>
      <c r="Y58" s="36"/>
      <c r="Z58" s="36"/>
      <c r="AA58" s="36"/>
      <c r="AB58" s="36"/>
    </row>
    <row r="59" spans="1:28" ht="15" hidden="1" customHeight="1">
      <c r="A59" s="36"/>
      <c r="B59" s="36"/>
      <c r="C59" s="36"/>
      <c r="D59" s="36"/>
      <c r="E59" s="46"/>
      <c r="F59" s="36"/>
      <c r="G59" s="36"/>
      <c r="H59" s="36"/>
      <c r="I59" s="36"/>
      <c r="J59" s="36"/>
      <c r="K59" s="36"/>
      <c r="L59" s="36"/>
      <c r="M59" s="36"/>
      <c r="N59" s="36"/>
      <c r="O59" s="36"/>
      <c r="P59" s="36"/>
      <c r="Q59" s="36"/>
      <c r="R59" s="36"/>
      <c r="S59" s="36"/>
      <c r="T59" s="36"/>
      <c r="U59" s="36"/>
      <c r="V59" s="36"/>
      <c r="W59" s="36"/>
      <c r="X59" s="36"/>
      <c r="Y59" s="36"/>
      <c r="Z59" s="36"/>
      <c r="AA59" s="36"/>
      <c r="AB59" s="36"/>
    </row>
    <row r="60" spans="1:28" ht="15" hidden="1" customHeight="1">
      <c r="A60" s="36"/>
      <c r="B60" s="36"/>
      <c r="C60" s="36"/>
      <c r="D60" s="36"/>
      <c r="E60" s="46"/>
      <c r="F60" s="36"/>
      <c r="G60" s="36"/>
      <c r="H60" s="36"/>
      <c r="I60" s="36"/>
      <c r="J60" s="36"/>
      <c r="K60" s="36"/>
      <c r="L60" s="36"/>
      <c r="M60" s="36"/>
      <c r="N60" s="36"/>
      <c r="O60" s="36"/>
      <c r="P60" s="36"/>
      <c r="Q60" s="36"/>
      <c r="R60" s="36"/>
      <c r="S60" s="36"/>
      <c r="T60" s="36"/>
      <c r="U60" s="36"/>
      <c r="V60" s="36"/>
      <c r="W60" s="36"/>
      <c r="X60" s="36"/>
      <c r="Y60" s="36"/>
      <c r="Z60" s="36"/>
      <c r="AA60" s="36"/>
      <c r="AB60" s="36"/>
    </row>
    <row r="61" spans="1:28" ht="15" hidden="1" customHeight="1">
      <c r="A61" s="36"/>
      <c r="B61" s="36"/>
      <c r="C61" s="36"/>
      <c r="D61" s="36"/>
      <c r="E61" s="46"/>
      <c r="F61" s="36"/>
      <c r="G61" s="36"/>
      <c r="H61" s="36"/>
      <c r="I61" s="36"/>
      <c r="J61" s="36"/>
      <c r="K61" s="36"/>
      <c r="L61" s="36"/>
      <c r="M61" s="36"/>
      <c r="N61" s="36"/>
      <c r="O61" s="36"/>
      <c r="P61" s="36"/>
      <c r="Q61" s="36"/>
      <c r="R61" s="36"/>
      <c r="S61" s="36"/>
      <c r="T61" s="36"/>
      <c r="U61" s="36"/>
      <c r="V61" s="36"/>
      <c r="W61" s="36"/>
      <c r="X61" s="36"/>
      <c r="Y61" s="36"/>
      <c r="Z61" s="36"/>
      <c r="AA61" s="36"/>
      <c r="AB61" s="36"/>
    </row>
    <row r="62" spans="1:28" ht="15" hidden="1" customHeight="1">
      <c r="A62" s="36"/>
      <c r="B62" s="36"/>
      <c r="C62" s="36"/>
      <c r="D62" s="36"/>
      <c r="E62" s="46"/>
      <c r="F62" s="36"/>
      <c r="G62" s="36"/>
      <c r="H62" s="36"/>
      <c r="I62" s="36"/>
      <c r="J62" s="36"/>
      <c r="K62" s="36"/>
      <c r="L62" s="36"/>
      <c r="M62" s="36"/>
      <c r="N62" s="36"/>
      <c r="O62" s="36"/>
      <c r="P62" s="36"/>
      <c r="Q62" s="36"/>
      <c r="R62" s="36"/>
      <c r="S62" s="36"/>
      <c r="T62" s="36"/>
      <c r="U62" s="36"/>
      <c r="V62" s="36"/>
      <c r="W62" s="36"/>
      <c r="X62" s="36"/>
      <c r="Y62" s="36"/>
      <c r="Z62" s="36"/>
      <c r="AA62" s="36"/>
      <c r="AB62" s="36"/>
    </row>
    <row r="63" spans="1:28" ht="15" hidden="1" customHeight="1">
      <c r="A63" s="36"/>
      <c r="B63" s="36"/>
      <c r="C63" s="36"/>
      <c r="D63" s="36"/>
      <c r="E63" s="46"/>
      <c r="F63" s="36"/>
      <c r="G63" s="36"/>
      <c r="H63" s="36"/>
      <c r="I63" s="36"/>
      <c r="J63" s="36"/>
      <c r="K63" s="36"/>
      <c r="L63" s="36"/>
      <c r="M63" s="36"/>
      <c r="N63" s="36"/>
      <c r="O63" s="36"/>
      <c r="P63" s="36"/>
      <c r="Q63" s="36"/>
      <c r="R63" s="36"/>
      <c r="S63" s="36"/>
      <c r="T63" s="36"/>
      <c r="U63" s="36"/>
      <c r="V63" s="36"/>
      <c r="W63" s="36"/>
      <c r="X63" s="36"/>
      <c r="Y63" s="36"/>
      <c r="Z63" s="36"/>
      <c r="AA63" s="36"/>
      <c r="AB63" s="36"/>
    </row>
    <row r="64" spans="1:28" ht="15" hidden="1" customHeight="1">
      <c r="A64" s="36"/>
      <c r="B64" s="36"/>
      <c r="C64" s="36"/>
      <c r="D64" s="36"/>
      <c r="E64" s="46"/>
      <c r="F64" s="36"/>
      <c r="G64" s="36"/>
      <c r="H64" s="36"/>
      <c r="I64" s="36"/>
      <c r="J64" s="36"/>
      <c r="K64" s="36"/>
      <c r="L64" s="36"/>
      <c r="M64" s="36"/>
      <c r="N64" s="36"/>
      <c r="O64" s="36"/>
      <c r="P64" s="36"/>
      <c r="Q64" s="36"/>
      <c r="R64" s="36"/>
      <c r="S64" s="36"/>
      <c r="T64" s="36"/>
      <c r="U64" s="36"/>
      <c r="V64" s="36"/>
      <c r="W64" s="36"/>
      <c r="X64" s="36"/>
      <c r="Y64" s="36"/>
      <c r="Z64" s="36"/>
      <c r="AA64" s="36"/>
      <c r="AB64" s="36"/>
    </row>
    <row r="65" spans="1:28" ht="15" hidden="1" customHeight="1">
      <c r="A65" s="36"/>
      <c r="B65" s="36"/>
      <c r="C65" s="36"/>
      <c r="D65" s="36"/>
      <c r="E65" s="46"/>
      <c r="F65" s="36"/>
      <c r="G65" s="36"/>
      <c r="H65" s="36"/>
      <c r="I65" s="36"/>
      <c r="J65" s="36"/>
      <c r="K65" s="36"/>
      <c r="L65" s="36"/>
      <c r="M65" s="36"/>
      <c r="N65" s="36"/>
      <c r="O65" s="36"/>
      <c r="P65" s="36"/>
      <c r="Q65" s="36"/>
      <c r="R65" s="36"/>
      <c r="S65" s="36"/>
      <c r="T65" s="36"/>
      <c r="U65" s="36"/>
      <c r="V65" s="36"/>
      <c r="W65" s="36"/>
      <c r="X65" s="36"/>
      <c r="Y65" s="36"/>
      <c r="Z65" s="36"/>
      <c r="AA65" s="36"/>
      <c r="AB65" s="36"/>
    </row>
    <row r="66" spans="1:28" ht="15" hidden="1" customHeight="1">
      <c r="A66" s="36"/>
      <c r="B66" s="36"/>
      <c r="C66" s="36"/>
      <c r="D66" s="36"/>
      <c r="E66" s="46"/>
      <c r="F66" s="36"/>
      <c r="G66" s="36"/>
      <c r="H66" s="36"/>
      <c r="I66" s="36"/>
      <c r="J66" s="36"/>
      <c r="K66" s="36"/>
      <c r="L66" s="36"/>
      <c r="M66" s="36"/>
      <c r="N66" s="36"/>
      <c r="O66" s="36"/>
      <c r="P66" s="36"/>
      <c r="Q66" s="36"/>
      <c r="R66" s="36"/>
      <c r="S66" s="36"/>
      <c r="T66" s="36"/>
      <c r="U66" s="36"/>
      <c r="V66" s="36"/>
      <c r="W66" s="36"/>
      <c r="X66" s="36"/>
      <c r="Y66" s="36"/>
      <c r="Z66" s="36"/>
      <c r="AA66" s="36"/>
      <c r="AB66" s="36"/>
    </row>
    <row r="67" spans="1:28" ht="15" hidden="1" customHeight="1">
      <c r="A67" s="36"/>
      <c r="B67" s="36"/>
      <c r="C67" s="36"/>
      <c r="D67" s="36"/>
      <c r="E67" s="46"/>
      <c r="F67" s="36"/>
      <c r="G67" s="36"/>
      <c r="H67" s="36"/>
      <c r="I67" s="36"/>
      <c r="J67" s="36"/>
      <c r="K67" s="36"/>
      <c r="L67" s="36"/>
      <c r="M67" s="36"/>
      <c r="N67" s="36"/>
      <c r="O67" s="36"/>
      <c r="P67" s="36"/>
      <c r="Q67" s="36"/>
      <c r="R67" s="36"/>
      <c r="S67" s="36"/>
      <c r="T67" s="36"/>
      <c r="U67" s="36"/>
      <c r="V67" s="36"/>
      <c r="W67" s="36"/>
      <c r="X67" s="36"/>
      <c r="Y67" s="36"/>
      <c r="Z67" s="36"/>
      <c r="AA67" s="36"/>
      <c r="AB67" s="36"/>
    </row>
    <row r="68" spans="1:28" ht="15" hidden="1" customHeight="1">
      <c r="A68" s="36"/>
      <c r="B68" s="36"/>
      <c r="C68" s="36"/>
      <c r="D68" s="36"/>
      <c r="E68" s="46"/>
      <c r="F68" s="36"/>
      <c r="G68" s="36"/>
      <c r="H68" s="36"/>
      <c r="I68" s="36"/>
      <c r="J68" s="36"/>
      <c r="K68" s="36"/>
      <c r="L68" s="36"/>
      <c r="M68" s="36"/>
      <c r="N68" s="36"/>
      <c r="O68" s="36"/>
      <c r="P68" s="36"/>
      <c r="Q68" s="36"/>
      <c r="R68" s="36"/>
      <c r="S68" s="36"/>
      <c r="T68" s="36"/>
      <c r="U68" s="36"/>
      <c r="V68" s="36"/>
      <c r="W68" s="36"/>
      <c r="X68" s="36"/>
      <c r="Y68" s="36"/>
      <c r="Z68" s="36"/>
      <c r="AA68" s="36"/>
      <c r="AB68" s="36"/>
    </row>
    <row r="69" spans="1:28" ht="15" hidden="1" customHeight="1">
      <c r="A69" s="36"/>
      <c r="B69" s="36"/>
      <c r="C69" s="36"/>
      <c r="D69" s="36"/>
      <c r="E69" s="46"/>
      <c r="F69" s="36"/>
      <c r="G69" s="36"/>
      <c r="H69" s="36"/>
      <c r="I69" s="36"/>
      <c r="J69" s="36"/>
      <c r="K69" s="36"/>
      <c r="L69" s="36"/>
      <c r="M69" s="36"/>
      <c r="N69" s="36"/>
      <c r="O69" s="36"/>
      <c r="P69" s="36"/>
      <c r="Q69" s="36"/>
      <c r="R69" s="36"/>
      <c r="S69" s="36"/>
      <c r="T69" s="36"/>
      <c r="U69" s="36"/>
      <c r="V69" s="36"/>
      <c r="W69" s="36"/>
      <c r="X69" s="36"/>
      <c r="Y69" s="36"/>
      <c r="Z69" s="36"/>
      <c r="AA69" s="36"/>
      <c r="AB69" s="36"/>
    </row>
    <row r="70" spans="1:28" ht="15" hidden="1" customHeight="1">
      <c r="A70" s="36"/>
      <c r="B70" s="36"/>
      <c r="C70" s="36"/>
      <c r="D70" s="36"/>
      <c r="E70" s="46"/>
      <c r="F70" s="36"/>
      <c r="G70" s="36"/>
      <c r="H70" s="36"/>
      <c r="I70" s="36"/>
      <c r="J70" s="36"/>
      <c r="K70" s="36"/>
      <c r="L70" s="36"/>
      <c r="M70" s="36"/>
      <c r="N70" s="36"/>
      <c r="O70" s="36"/>
      <c r="P70" s="36"/>
      <c r="Q70" s="36"/>
      <c r="R70" s="36"/>
      <c r="S70" s="36"/>
      <c r="T70" s="36"/>
      <c r="U70" s="36"/>
      <c r="V70" s="36"/>
      <c r="W70" s="36"/>
      <c r="X70" s="36"/>
      <c r="Y70" s="36"/>
      <c r="Z70" s="36"/>
      <c r="AA70" s="36"/>
      <c r="AB70" s="36"/>
    </row>
    <row r="71" spans="1:28" ht="15" hidden="1" customHeight="1">
      <c r="A71" s="36"/>
      <c r="B71" s="36"/>
      <c r="C71" s="36"/>
      <c r="D71" s="36"/>
      <c r="E71" s="46"/>
      <c r="F71" s="36"/>
      <c r="G71" s="36"/>
      <c r="H71" s="36"/>
      <c r="I71" s="36"/>
      <c r="J71" s="36"/>
      <c r="K71" s="36"/>
      <c r="L71" s="36"/>
      <c r="M71" s="36"/>
      <c r="N71" s="36"/>
      <c r="O71" s="36"/>
      <c r="P71" s="36"/>
      <c r="Q71" s="36"/>
      <c r="R71" s="36"/>
      <c r="S71" s="36"/>
      <c r="T71" s="36"/>
      <c r="U71" s="36"/>
      <c r="V71" s="36"/>
      <c r="W71" s="36"/>
      <c r="X71" s="36"/>
      <c r="Y71" s="36"/>
      <c r="Z71" s="36"/>
      <c r="AA71" s="36"/>
      <c r="AB71" s="36"/>
    </row>
    <row r="72" spans="1:28" ht="15" hidden="1" customHeight="1">
      <c r="A72" s="36"/>
      <c r="B72" s="36"/>
      <c r="C72" s="36"/>
      <c r="D72" s="36"/>
      <c r="E72" s="46"/>
      <c r="F72" s="36"/>
      <c r="G72" s="36"/>
      <c r="H72" s="36"/>
      <c r="I72" s="36"/>
      <c r="J72" s="36"/>
      <c r="K72" s="36"/>
      <c r="L72" s="36"/>
      <c r="M72" s="36"/>
      <c r="N72" s="36"/>
      <c r="O72" s="36"/>
      <c r="P72" s="36"/>
      <c r="Q72" s="36"/>
      <c r="R72" s="36"/>
      <c r="S72" s="36"/>
      <c r="T72" s="36"/>
      <c r="U72" s="36"/>
      <c r="V72" s="36"/>
      <c r="W72" s="36"/>
      <c r="X72" s="36"/>
      <c r="Y72" s="36"/>
      <c r="Z72" s="36"/>
      <c r="AA72" s="36"/>
      <c r="AB72" s="36"/>
    </row>
    <row r="73" spans="1:28" ht="15" hidden="1" customHeight="1">
      <c r="A73" s="36"/>
      <c r="B73" s="36"/>
      <c r="C73" s="36"/>
      <c r="D73" s="36"/>
      <c r="E73" s="46"/>
      <c r="F73" s="36"/>
      <c r="G73" s="36"/>
      <c r="H73" s="36"/>
      <c r="I73" s="36"/>
      <c r="J73" s="36"/>
      <c r="K73" s="36"/>
      <c r="L73" s="36"/>
      <c r="M73" s="36"/>
      <c r="N73" s="36"/>
      <c r="O73" s="36"/>
      <c r="P73" s="36"/>
      <c r="Q73" s="36"/>
      <c r="R73" s="36"/>
      <c r="S73" s="36"/>
      <c r="T73" s="36"/>
      <c r="U73" s="36"/>
      <c r="V73" s="36"/>
      <c r="W73" s="36"/>
      <c r="X73" s="36"/>
      <c r="Y73" s="36"/>
      <c r="Z73" s="36"/>
      <c r="AA73" s="36"/>
      <c r="AB73" s="36"/>
    </row>
    <row r="74" spans="1:28" ht="15" hidden="1" customHeight="1">
      <c r="A74" s="36"/>
      <c r="B74" s="36"/>
      <c r="C74" s="36"/>
      <c r="D74" s="36"/>
      <c r="E74" s="46"/>
      <c r="F74" s="36"/>
      <c r="G74" s="36"/>
      <c r="H74" s="36"/>
      <c r="I74" s="36"/>
      <c r="J74" s="36"/>
      <c r="K74" s="36"/>
      <c r="L74" s="36"/>
      <c r="M74" s="36"/>
      <c r="N74" s="36"/>
      <c r="O74" s="36"/>
      <c r="P74" s="36"/>
      <c r="Q74" s="36"/>
      <c r="R74" s="36"/>
      <c r="S74" s="36"/>
      <c r="T74" s="36"/>
      <c r="U74" s="36"/>
      <c r="V74" s="36"/>
      <c r="W74" s="36"/>
      <c r="X74" s="36"/>
      <c r="Y74" s="36"/>
      <c r="Z74" s="36"/>
      <c r="AA74" s="36"/>
      <c r="AB74" s="36"/>
    </row>
    <row r="75" spans="1:28" ht="15" hidden="1" customHeight="1">
      <c r="A75" s="36"/>
      <c r="B75" s="36"/>
      <c r="C75" s="36"/>
      <c r="D75" s="36"/>
      <c r="E75" s="46"/>
      <c r="F75" s="36"/>
      <c r="G75" s="36"/>
      <c r="H75" s="36"/>
      <c r="I75" s="36"/>
      <c r="J75" s="36"/>
      <c r="K75" s="36"/>
      <c r="L75" s="36"/>
      <c r="M75" s="36"/>
      <c r="N75" s="36"/>
      <c r="O75" s="36"/>
      <c r="P75" s="36"/>
      <c r="Q75" s="36"/>
      <c r="R75" s="36"/>
      <c r="S75" s="36"/>
      <c r="T75" s="36"/>
      <c r="U75" s="36"/>
      <c r="V75" s="36"/>
      <c r="W75" s="36"/>
      <c r="X75" s="36"/>
      <c r="Y75" s="36"/>
      <c r="Z75" s="36"/>
      <c r="AA75" s="36"/>
      <c r="AB75" s="36"/>
    </row>
    <row r="76" spans="1:28" ht="15" hidden="1" customHeight="1">
      <c r="A76" s="36"/>
      <c r="B76" s="36"/>
      <c r="C76" s="36"/>
      <c r="D76" s="36"/>
      <c r="E76" s="46"/>
      <c r="F76" s="36"/>
      <c r="G76" s="36"/>
      <c r="H76" s="36"/>
      <c r="I76" s="36"/>
      <c r="J76" s="36"/>
      <c r="K76" s="36"/>
      <c r="L76" s="36"/>
      <c r="M76" s="36"/>
      <c r="N76" s="36"/>
      <c r="O76" s="36"/>
      <c r="P76" s="36"/>
      <c r="Q76" s="36"/>
      <c r="R76" s="36"/>
      <c r="S76" s="36"/>
      <c r="T76" s="36"/>
      <c r="U76" s="36"/>
      <c r="V76" s="36"/>
      <c r="W76" s="36"/>
      <c r="X76" s="36"/>
      <c r="Y76" s="36"/>
      <c r="Z76" s="36"/>
      <c r="AA76" s="36"/>
      <c r="AB76" s="36"/>
    </row>
    <row r="77" spans="1:28" ht="15" hidden="1" customHeight="1">
      <c r="A77" s="36"/>
      <c r="B77" s="36"/>
      <c r="C77" s="36"/>
      <c r="D77" s="36"/>
      <c r="E77" s="46"/>
      <c r="F77" s="36"/>
      <c r="G77" s="36"/>
      <c r="H77" s="36"/>
      <c r="I77" s="36"/>
      <c r="J77" s="36"/>
      <c r="K77" s="36"/>
      <c r="L77" s="36"/>
      <c r="M77" s="36"/>
      <c r="N77" s="36"/>
      <c r="O77" s="36"/>
      <c r="P77" s="36"/>
      <c r="Q77" s="36"/>
      <c r="R77" s="36"/>
      <c r="S77" s="36"/>
      <c r="T77" s="36"/>
      <c r="U77" s="36"/>
      <c r="V77" s="36"/>
      <c r="W77" s="36"/>
      <c r="X77" s="36"/>
      <c r="Y77" s="36"/>
      <c r="Z77" s="36"/>
      <c r="AA77" s="36"/>
      <c r="AB77" s="36"/>
    </row>
    <row r="78" spans="1:28" ht="15" hidden="1" customHeight="1">
      <c r="A78" s="36"/>
      <c r="B78" s="36"/>
      <c r="C78" s="36"/>
      <c r="D78" s="36"/>
      <c r="E78" s="46"/>
      <c r="F78" s="36"/>
      <c r="G78" s="36"/>
      <c r="H78" s="36"/>
      <c r="I78" s="36"/>
      <c r="J78" s="36"/>
      <c r="K78" s="36"/>
      <c r="L78" s="36"/>
      <c r="M78" s="36"/>
      <c r="N78" s="36"/>
      <c r="O78" s="36"/>
      <c r="P78" s="36"/>
      <c r="Q78" s="36"/>
      <c r="R78" s="36"/>
      <c r="S78" s="36"/>
      <c r="T78" s="36"/>
      <c r="U78" s="36"/>
      <c r="V78" s="36"/>
      <c r="W78" s="36"/>
      <c r="X78" s="36"/>
      <c r="Y78" s="36"/>
      <c r="Z78" s="36"/>
      <c r="AA78" s="36"/>
      <c r="AB78" s="36"/>
    </row>
    <row r="79" spans="1:28" ht="15" hidden="1" customHeight="1">
      <c r="A79" s="36"/>
      <c r="B79" s="36"/>
      <c r="C79" s="36"/>
      <c r="D79" s="36"/>
      <c r="E79" s="46"/>
      <c r="F79" s="36"/>
      <c r="G79" s="36"/>
      <c r="H79" s="36"/>
      <c r="I79" s="36"/>
      <c r="J79" s="36"/>
      <c r="K79" s="36"/>
      <c r="L79" s="36"/>
      <c r="M79" s="36"/>
      <c r="N79" s="36"/>
      <c r="O79" s="36"/>
      <c r="P79" s="36"/>
      <c r="Q79" s="36"/>
      <c r="R79" s="36"/>
      <c r="S79" s="36"/>
      <c r="T79" s="36"/>
      <c r="U79" s="36"/>
      <c r="V79" s="36"/>
      <c r="W79" s="36"/>
      <c r="X79" s="36"/>
      <c r="Y79" s="36"/>
      <c r="Z79" s="36"/>
      <c r="AA79" s="36"/>
      <c r="AB79" s="36"/>
    </row>
    <row r="80" spans="1:28" ht="15" hidden="1" customHeight="1">
      <c r="A80" s="36"/>
      <c r="B80" s="36"/>
      <c r="C80" s="36"/>
      <c r="D80" s="36"/>
      <c r="E80" s="46"/>
      <c r="F80" s="36"/>
      <c r="G80" s="36"/>
      <c r="H80" s="36"/>
      <c r="I80" s="36"/>
      <c r="J80" s="36"/>
      <c r="K80" s="36"/>
      <c r="L80" s="36"/>
      <c r="M80" s="36"/>
      <c r="N80" s="36"/>
      <c r="O80" s="36"/>
      <c r="P80" s="36"/>
      <c r="Q80" s="36"/>
      <c r="R80" s="36"/>
      <c r="S80" s="36"/>
      <c r="T80" s="36"/>
      <c r="U80" s="36"/>
      <c r="V80" s="36"/>
      <c r="W80" s="36"/>
      <c r="X80" s="36"/>
      <c r="Y80" s="36"/>
      <c r="Z80" s="36"/>
      <c r="AA80" s="36"/>
      <c r="AB80" s="36"/>
    </row>
    <row r="81" spans="1:28" ht="15" hidden="1" customHeight="1">
      <c r="A81" s="36"/>
      <c r="B81" s="36"/>
      <c r="C81" s="36"/>
      <c r="D81" s="36"/>
      <c r="E81" s="46"/>
      <c r="F81" s="36"/>
      <c r="G81" s="36"/>
      <c r="H81" s="36"/>
      <c r="I81" s="36"/>
      <c r="J81" s="36"/>
      <c r="K81" s="36"/>
      <c r="L81" s="36"/>
      <c r="M81" s="36"/>
      <c r="N81" s="36"/>
      <c r="O81" s="36"/>
      <c r="P81" s="36"/>
      <c r="Q81" s="36"/>
      <c r="R81" s="36"/>
      <c r="S81" s="36"/>
      <c r="T81" s="36"/>
      <c r="U81" s="36"/>
      <c r="V81" s="36"/>
      <c r="W81" s="36"/>
      <c r="X81" s="36"/>
      <c r="Y81" s="36"/>
      <c r="Z81" s="36"/>
      <c r="AA81" s="36"/>
      <c r="AB81" s="36"/>
    </row>
    <row r="82" spans="1:28" ht="15" hidden="1" customHeight="1">
      <c r="A82" s="36"/>
      <c r="B82" s="36"/>
      <c r="C82" s="36"/>
      <c r="D82" s="36"/>
      <c r="E82" s="46"/>
      <c r="F82" s="36"/>
      <c r="G82" s="36"/>
      <c r="H82" s="36"/>
      <c r="I82" s="36"/>
      <c r="J82" s="36"/>
      <c r="K82" s="36"/>
      <c r="L82" s="36"/>
      <c r="M82" s="36"/>
      <c r="N82" s="36"/>
      <c r="O82" s="36"/>
      <c r="P82" s="36"/>
      <c r="Q82" s="36"/>
      <c r="R82" s="36"/>
      <c r="S82" s="36"/>
      <c r="T82" s="36"/>
      <c r="U82" s="36"/>
      <c r="V82" s="36"/>
      <c r="W82" s="36"/>
      <c r="X82" s="36"/>
      <c r="Y82" s="36"/>
      <c r="Z82" s="36"/>
      <c r="AA82" s="36"/>
      <c r="AB82" s="36"/>
    </row>
    <row r="83" spans="1:28" ht="15" hidden="1" customHeight="1">
      <c r="A83" s="36"/>
      <c r="B83" s="36"/>
      <c r="C83" s="36"/>
      <c r="D83" s="36"/>
      <c r="E83" s="46"/>
      <c r="F83" s="36"/>
      <c r="G83" s="36"/>
      <c r="H83" s="36"/>
      <c r="I83" s="36"/>
      <c r="J83" s="36"/>
      <c r="K83" s="36"/>
      <c r="L83" s="36"/>
      <c r="M83" s="36"/>
      <c r="N83" s="36"/>
      <c r="O83" s="36"/>
      <c r="P83" s="36"/>
      <c r="Q83" s="36"/>
      <c r="R83" s="36"/>
      <c r="S83" s="36"/>
      <c r="T83" s="36"/>
      <c r="U83" s="36"/>
      <c r="V83" s="36"/>
      <c r="W83" s="36"/>
      <c r="X83" s="36"/>
      <c r="Y83" s="36"/>
      <c r="Z83" s="36"/>
      <c r="AA83" s="36"/>
      <c r="AB83" s="36"/>
    </row>
    <row r="84" spans="1:28" ht="15" hidden="1" customHeight="1">
      <c r="A84" s="36"/>
      <c r="B84" s="36"/>
      <c r="C84" s="36"/>
      <c r="D84" s="36"/>
      <c r="E84" s="46"/>
      <c r="F84" s="36"/>
      <c r="G84" s="36"/>
      <c r="H84" s="36"/>
      <c r="I84" s="36"/>
      <c r="J84" s="36"/>
      <c r="K84" s="36"/>
      <c r="L84" s="36"/>
      <c r="M84" s="36"/>
      <c r="N84" s="36"/>
      <c r="O84" s="36"/>
      <c r="P84" s="36"/>
      <c r="Q84" s="36"/>
      <c r="R84" s="36"/>
      <c r="S84" s="36"/>
      <c r="T84" s="36"/>
      <c r="U84" s="36"/>
      <c r="V84" s="36"/>
      <c r="W84" s="36"/>
      <c r="X84" s="36"/>
      <c r="Y84" s="36"/>
      <c r="Z84" s="36"/>
      <c r="AA84" s="36"/>
      <c r="AB84" s="36"/>
    </row>
    <row r="85" spans="1:28" ht="15" hidden="1" customHeight="1">
      <c r="A85" s="36"/>
      <c r="B85" s="36"/>
      <c r="C85" s="36"/>
      <c r="D85" s="36"/>
      <c r="E85" s="46"/>
      <c r="F85" s="36"/>
      <c r="G85" s="36"/>
      <c r="H85" s="36"/>
      <c r="I85" s="36"/>
      <c r="J85" s="36"/>
      <c r="K85" s="36"/>
      <c r="L85" s="36"/>
      <c r="M85" s="36"/>
      <c r="N85" s="36"/>
      <c r="O85" s="36"/>
      <c r="P85" s="36"/>
      <c r="Q85" s="36"/>
      <c r="R85" s="36"/>
      <c r="S85" s="36"/>
      <c r="T85" s="36"/>
      <c r="U85" s="36"/>
      <c r="V85" s="36"/>
      <c r="W85" s="36"/>
      <c r="X85" s="36"/>
      <c r="Y85" s="36"/>
      <c r="Z85" s="36"/>
      <c r="AA85" s="36"/>
      <c r="AB85" s="36"/>
    </row>
    <row r="86" spans="1:28" ht="15" hidden="1" customHeight="1">
      <c r="A86" s="36"/>
      <c r="B86" s="36"/>
      <c r="C86" s="36"/>
      <c r="D86" s="36"/>
      <c r="E86" s="46"/>
      <c r="F86" s="36"/>
      <c r="G86" s="36"/>
      <c r="H86" s="36"/>
      <c r="I86" s="36"/>
      <c r="J86" s="36"/>
      <c r="K86" s="36"/>
      <c r="L86" s="36"/>
      <c r="M86" s="36"/>
      <c r="N86" s="36"/>
      <c r="O86" s="36"/>
      <c r="P86" s="36"/>
      <c r="Q86" s="36"/>
      <c r="R86" s="36"/>
      <c r="S86" s="36"/>
      <c r="T86" s="36"/>
      <c r="U86" s="36"/>
      <c r="V86" s="36"/>
      <c r="W86" s="36"/>
      <c r="X86" s="36"/>
      <c r="Y86" s="36"/>
      <c r="Z86" s="36"/>
      <c r="AA86" s="36"/>
      <c r="AB86" s="36"/>
    </row>
    <row r="87" spans="1:28" ht="15" hidden="1" customHeight="1">
      <c r="A87" s="36"/>
      <c r="B87" s="36"/>
      <c r="C87" s="36"/>
      <c r="D87" s="36"/>
      <c r="E87" s="46"/>
      <c r="F87" s="36"/>
      <c r="G87" s="36"/>
      <c r="H87" s="36"/>
      <c r="I87" s="36"/>
      <c r="J87" s="36"/>
      <c r="K87" s="36"/>
      <c r="L87" s="36"/>
      <c r="M87" s="36"/>
      <c r="N87" s="36"/>
      <c r="O87" s="36"/>
      <c r="P87" s="36"/>
      <c r="Q87" s="36"/>
      <c r="R87" s="36"/>
      <c r="S87" s="36"/>
      <c r="T87" s="36"/>
      <c r="U87" s="36"/>
      <c r="V87" s="36"/>
      <c r="W87" s="36"/>
      <c r="X87" s="36"/>
      <c r="Y87" s="36"/>
      <c r="Z87" s="36"/>
      <c r="AA87" s="36"/>
      <c r="AB87" s="36"/>
    </row>
    <row r="88" spans="1:28" ht="15" hidden="1" customHeight="1">
      <c r="A88" s="36"/>
      <c r="B88" s="36"/>
      <c r="C88" s="36"/>
      <c r="D88" s="36"/>
      <c r="E88" s="46"/>
      <c r="F88" s="36"/>
      <c r="G88" s="36"/>
      <c r="H88" s="36"/>
      <c r="I88" s="36"/>
      <c r="J88" s="36"/>
      <c r="K88" s="36"/>
      <c r="L88" s="36"/>
      <c r="M88" s="36"/>
      <c r="N88" s="36"/>
      <c r="O88" s="36"/>
      <c r="P88" s="36"/>
      <c r="Q88" s="36"/>
      <c r="R88" s="36"/>
      <c r="S88" s="36"/>
      <c r="T88" s="36"/>
      <c r="U88" s="36"/>
      <c r="V88" s="36"/>
      <c r="W88" s="36"/>
      <c r="X88" s="36"/>
      <c r="Y88" s="36"/>
      <c r="Z88" s="36"/>
      <c r="AA88" s="36"/>
      <c r="AB88" s="36"/>
    </row>
    <row r="89" spans="1:28" ht="15" hidden="1" customHeight="1">
      <c r="A89" s="36"/>
      <c r="B89" s="36"/>
      <c r="C89" s="36"/>
      <c r="D89" s="36"/>
      <c r="E89" s="46"/>
      <c r="F89" s="36"/>
      <c r="G89" s="36"/>
      <c r="H89" s="36"/>
      <c r="I89" s="36"/>
      <c r="J89" s="36"/>
      <c r="K89" s="36"/>
      <c r="L89" s="36"/>
      <c r="M89" s="36"/>
      <c r="N89" s="36"/>
      <c r="O89" s="36"/>
      <c r="P89" s="36"/>
      <c r="Q89" s="36"/>
      <c r="R89" s="36"/>
      <c r="S89" s="36"/>
      <c r="T89" s="36"/>
      <c r="U89" s="36"/>
      <c r="V89" s="36"/>
      <c r="W89" s="36"/>
      <c r="X89" s="36"/>
      <c r="Y89" s="36"/>
      <c r="Z89" s="36"/>
      <c r="AA89" s="36"/>
      <c r="AB89" s="36"/>
    </row>
    <row r="90" spans="1:28" ht="15" hidden="1" customHeight="1">
      <c r="A90" s="36"/>
      <c r="B90" s="36"/>
      <c r="C90" s="36"/>
      <c r="D90" s="36"/>
      <c r="E90" s="46"/>
      <c r="F90" s="36"/>
      <c r="G90" s="36"/>
      <c r="H90" s="36"/>
      <c r="I90" s="36"/>
      <c r="J90" s="36"/>
      <c r="K90" s="36"/>
      <c r="L90" s="36"/>
      <c r="M90" s="36"/>
      <c r="N90" s="36"/>
      <c r="O90" s="36"/>
      <c r="P90" s="36"/>
      <c r="Q90" s="36"/>
      <c r="R90" s="36"/>
      <c r="S90" s="36"/>
      <c r="T90" s="36"/>
      <c r="U90" s="36"/>
      <c r="V90" s="36"/>
      <c r="W90" s="36"/>
      <c r="X90" s="36"/>
      <c r="Y90" s="36"/>
      <c r="Z90" s="36"/>
      <c r="AA90" s="36"/>
      <c r="AB90" s="36"/>
    </row>
    <row r="91" spans="1:28" ht="15" hidden="1" customHeight="1">
      <c r="A91" s="36"/>
      <c r="B91" s="36"/>
      <c r="C91" s="36"/>
      <c r="D91" s="36"/>
      <c r="E91" s="46"/>
      <c r="F91" s="36"/>
      <c r="G91" s="36"/>
      <c r="H91" s="36"/>
      <c r="I91" s="36"/>
      <c r="J91" s="36"/>
      <c r="K91" s="36"/>
      <c r="L91" s="36"/>
      <c r="M91" s="36"/>
      <c r="N91" s="36"/>
      <c r="O91" s="36"/>
      <c r="P91" s="36"/>
      <c r="Q91" s="36"/>
      <c r="R91" s="36"/>
      <c r="S91" s="36"/>
      <c r="T91" s="36"/>
      <c r="U91" s="36"/>
      <c r="V91" s="36"/>
      <c r="W91" s="36"/>
      <c r="X91" s="36"/>
      <c r="Y91" s="36"/>
      <c r="Z91" s="36"/>
      <c r="AA91" s="36"/>
      <c r="AB91" s="36"/>
    </row>
    <row r="92" spans="1:28" ht="15" hidden="1" customHeight="1">
      <c r="A92" s="36"/>
      <c r="B92" s="36"/>
      <c r="C92" s="36"/>
      <c r="D92" s="36"/>
      <c r="E92" s="46"/>
      <c r="F92" s="36"/>
      <c r="G92" s="36"/>
      <c r="H92" s="36"/>
      <c r="I92" s="36"/>
      <c r="J92" s="36"/>
      <c r="K92" s="36"/>
      <c r="L92" s="36"/>
      <c r="M92" s="36"/>
      <c r="N92" s="36"/>
      <c r="O92" s="36"/>
      <c r="P92" s="36"/>
      <c r="Q92" s="36"/>
      <c r="R92" s="36"/>
      <c r="S92" s="36"/>
      <c r="T92" s="36"/>
      <c r="U92" s="36"/>
      <c r="V92" s="36"/>
      <c r="W92" s="36"/>
      <c r="X92" s="36"/>
      <c r="Y92" s="36"/>
      <c r="Z92" s="36"/>
      <c r="AA92" s="36"/>
      <c r="AB92" s="36"/>
    </row>
    <row r="93" spans="1:28" ht="15" hidden="1" customHeight="1">
      <c r="A93" s="36"/>
      <c r="B93" s="36"/>
      <c r="C93" s="36"/>
      <c r="D93" s="36"/>
      <c r="E93" s="46"/>
      <c r="F93" s="36"/>
      <c r="G93" s="36"/>
      <c r="H93" s="36"/>
      <c r="I93" s="36"/>
      <c r="J93" s="36"/>
      <c r="K93" s="36"/>
      <c r="L93" s="36"/>
      <c r="M93" s="36"/>
      <c r="N93" s="36"/>
      <c r="O93" s="36"/>
      <c r="P93" s="36"/>
      <c r="Q93" s="36"/>
      <c r="R93" s="36"/>
      <c r="S93" s="36"/>
      <c r="T93" s="36"/>
      <c r="U93" s="36"/>
      <c r="V93" s="36"/>
      <c r="W93" s="36"/>
      <c r="X93" s="36"/>
      <c r="Y93" s="36"/>
      <c r="Z93" s="36"/>
      <c r="AA93" s="36"/>
      <c r="AB93" s="36"/>
    </row>
    <row r="94" spans="1:28" ht="15" hidden="1" customHeight="1">
      <c r="A94" s="36"/>
      <c r="B94" s="36"/>
      <c r="C94" s="36"/>
      <c r="D94" s="36"/>
      <c r="E94" s="46"/>
      <c r="F94" s="36"/>
      <c r="G94" s="36"/>
      <c r="H94" s="36"/>
      <c r="I94" s="36"/>
      <c r="J94" s="36"/>
      <c r="K94" s="36"/>
      <c r="L94" s="36"/>
      <c r="M94" s="36"/>
      <c r="N94" s="36"/>
      <c r="O94" s="36"/>
      <c r="P94" s="36"/>
      <c r="Q94" s="36"/>
      <c r="R94" s="36"/>
      <c r="S94" s="36"/>
      <c r="T94" s="36"/>
      <c r="U94" s="36"/>
      <c r="V94" s="36"/>
      <c r="W94" s="36"/>
      <c r="X94" s="36"/>
      <c r="Y94" s="36"/>
      <c r="Z94" s="36"/>
      <c r="AA94" s="36"/>
      <c r="AB94" s="36"/>
    </row>
    <row r="95" spans="1:28" ht="15" hidden="1" customHeight="1">
      <c r="A95" s="36"/>
      <c r="B95" s="36"/>
      <c r="C95" s="36"/>
      <c r="D95" s="36"/>
      <c r="E95" s="46"/>
      <c r="F95" s="36"/>
      <c r="G95" s="36"/>
      <c r="H95" s="36"/>
      <c r="I95" s="36"/>
      <c r="J95" s="36"/>
      <c r="K95" s="36"/>
      <c r="L95" s="36"/>
      <c r="M95" s="36"/>
      <c r="N95" s="36"/>
      <c r="O95" s="36"/>
      <c r="P95" s="36"/>
      <c r="Q95" s="36"/>
      <c r="R95" s="36"/>
      <c r="S95" s="36"/>
      <c r="T95" s="36"/>
      <c r="U95" s="36"/>
      <c r="V95" s="36"/>
      <c r="W95" s="36"/>
      <c r="X95" s="36"/>
      <c r="Y95" s="36"/>
      <c r="Z95" s="36"/>
      <c r="AA95" s="36"/>
      <c r="AB95" s="36"/>
    </row>
    <row r="96" spans="1:28" ht="15" hidden="1" customHeight="1">
      <c r="A96" s="36"/>
      <c r="B96" s="36"/>
      <c r="C96" s="36"/>
      <c r="D96" s="36"/>
      <c r="E96" s="46"/>
      <c r="F96" s="36"/>
      <c r="G96" s="36"/>
      <c r="H96" s="36"/>
      <c r="I96" s="36"/>
      <c r="J96" s="36"/>
      <c r="K96" s="36"/>
      <c r="L96" s="36"/>
      <c r="M96" s="36"/>
      <c r="N96" s="36"/>
      <c r="O96" s="36"/>
      <c r="P96" s="36"/>
      <c r="Q96" s="36"/>
      <c r="R96" s="36"/>
      <c r="S96" s="36"/>
      <c r="T96" s="36"/>
      <c r="U96" s="36"/>
      <c r="V96" s="36"/>
      <c r="W96" s="36"/>
      <c r="X96" s="36"/>
      <c r="Y96" s="36"/>
      <c r="Z96" s="36"/>
      <c r="AA96" s="36"/>
      <c r="AB96" s="36"/>
    </row>
    <row r="97" spans="1:28" ht="15" hidden="1" customHeight="1">
      <c r="A97" s="36"/>
      <c r="B97" s="36"/>
      <c r="C97" s="36"/>
      <c r="D97" s="36"/>
      <c r="E97" s="46"/>
      <c r="F97" s="36"/>
      <c r="G97" s="36"/>
      <c r="H97" s="36"/>
      <c r="I97" s="36"/>
      <c r="J97" s="36"/>
      <c r="K97" s="36"/>
      <c r="L97" s="36"/>
      <c r="M97" s="36"/>
      <c r="N97" s="36"/>
      <c r="O97" s="36"/>
      <c r="P97" s="36"/>
      <c r="Q97" s="36"/>
      <c r="R97" s="36"/>
      <c r="S97" s="36"/>
      <c r="T97" s="36"/>
      <c r="U97" s="36"/>
      <c r="V97" s="36"/>
      <c r="W97" s="36"/>
      <c r="X97" s="36"/>
      <c r="Y97" s="36"/>
      <c r="Z97" s="36"/>
      <c r="AA97" s="36"/>
      <c r="AB97" s="36"/>
    </row>
    <row r="98" spans="1:28" ht="15" hidden="1" customHeight="1">
      <c r="A98" s="36"/>
      <c r="B98" s="36"/>
      <c r="C98" s="36"/>
      <c r="D98" s="36"/>
      <c r="E98" s="46"/>
      <c r="F98" s="36"/>
      <c r="G98" s="36"/>
      <c r="H98" s="36"/>
      <c r="I98" s="36"/>
      <c r="J98" s="36"/>
      <c r="K98" s="36"/>
      <c r="L98" s="36"/>
      <c r="M98" s="36"/>
      <c r="N98" s="36"/>
      <c r="O98" s="36"/>
      <c r="P98" s="36"/>
      <c r="Q98" s="36"/>
      <c r="R98" s="36"/>
      <c r="S98" s="36"/>
      <c r="T98" s="36"/>
      <c r="U98" s="36"/>
      <c r="V98" s="36"/>
      <c r="W98" s="36"/>
      <c r="X98" s="36"/>
      <c r="Y98" s="36"/>
      <c r="Z98" s="36"/>
      <c r="AA98" s="36"/>
      <c r="AB98" s="36"/>
    </row>
    <row r="99" spans="1:28" ht="15" hidden="1" customHeight="1">
      <c r="A99" s="36"/>
      <c r="B99" s="36"/>
      <c r="C99" s="36"/>
      <c r="D99" s="36"/>
      <c r="E99" s="46"/>
      <c r="F99" s="36"/>
      <c r="G99" s="36"/>
      <c r="H99" s="36"/>
      <c r="I99" s="36"/>
      <c r="J99" s="36"/>
      <c r="K99" s="36"/>
      <c r="L99" s="36"/>
      <c r="M99" s="36"/>
      <c r="N99" s="36"/>
      <c r="O99" s="36"/>
      <c r="P99" s="36"/>
      <c r="Q99" s="36"/>
      <c r="R99" s="36"/>
      <c r="S99" s="36"/>
      <c r="T99" s="36"/>
      <c r="U99" s="36"/>
      <c r="V99" s="36"/>
      <c r="W99" s="36"/>
      <c r="X99" s="36"/>
      <c r="Y99" s="36"/>
      <c r="Z99" s="36"/>
      <c r="AA99" s="36"/>
      <c r="AB99" s="36"/>
    </row>
    <row r="100" spans="1:28" ht="15" hidden="1" customHeight="1">
      <c r="A100" s="36"/>
      <c r="B100" s="36"/>
      <c r="C100" s="36"/>
      <c r="D100" s="36"/>
      <c r="E100" s="4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row>
    <row r="101" spans="1:28" ht="15" hidden="1" customHeight="1">
      <c r="A101" s="36"/>
      <c r="B101" s="36"/>
      <c r="C101" s="36"/>
      <c r="D101" s="36"/>
      <c r="E101" s="4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row>
    <row r="102" spans="1:28" ht="15" hidden="1" customHeight="1">
      <c r="A102" s="36"/>
      <c r="B102" s="36"/>
      <c r="C102" s="36"/>
      <c r="D102" s="36"/>
      <c r="E102" s="4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row>
    <row r="103" spans="1:28" ht="15" hidden="1" customHeight="1">
      <c r="A103" s="36"/>
      <c r="B103" s="36"/>
      <c r="C103" s="36"/>
      <c r="D103" s="36"/>
      <c r="E103" s="4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row>
    <row r="104" spans="1:28" ht="15" hidden="1" customHeight="1">
      <c r="A104" s="36"/>
      <c r="B104" s="36"/>
      <c r="C104" s="36"/>
      <c r="D104" s="36"/>
      <c r="E104" s="4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row>
    <row r="105" spans="1:28" ht="15" hidden="1" customHeight="1">
      <c r="A105" s="36"/>
      <c r="B105" s="36"/>
      <c r="C105" s="36"/>
      <c r="D105" s="36"/>
      <c r="E105" s="4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row>
    <row r="106" spans="1:28" ht="15" hidden="1" customHeight="1">
      <c r="A106" s="36"/>
      <c r="B106" s="36"/>
      <c r="C106" s="36"/>
      <c r="D106" s="36"/>
      <c r="E106" s="4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row>
    <row r="107" spans="1:28" ht="15" hidden="1" customHeight="1">
      <c r="A107" s="36"/>
      <c r="B107" s="36"/>
      <c r="C107" s="36"/>
      <c r="D107" s="36"/>
      <c r="E107" s="4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row>
    <row r="108" spans="1:28" ht="15" hidden="1" customHeight="1">
      <c r="A108" s="36"/>
      <c r="B108" s="36"/>
      <c r="C108" s="36"/>
      <c r="D108" s="36"/>
      <c r="E108" s="4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row>
    <row r="109" spans="1:28" ht="15" hidden="1" customHeight="1">
      <c r="A109" s="36"/>
      <c r="B109" s="36"/>
      <c r="C109" s="36"/>
      <c r="D109" s="36"/>
      <c r="E109" s="4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row>
    <row r="110" spans="1:28" ht="15" hidden="1" customHeight="1">
      <c r="A110" s="36"/>
      <c r="B110" s="36"/>
      <c r="C110" s="36"/>
      <c r="D110" s="36"/>
      <c r="E110" s="4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row>
    <row r="111" spans="1:28" ht="15" hidden="1" customHeight="1">
      <c r="A111" s="36"/>
      <c r="B111" s="36"/>
      <c r="C111" s="36"/>
      <c r="D111" s="36"/>
      <c r="E111" s="4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row>
    <row r="112" spans="1:28" ht="15" hidden="1" customHeight="1">
      <c r="A112" s="36"/>
      <c r="B112" s="36"/>
      <c r="C112" s="36"/>
      <c r="D112" s="36"/>
      <c r="E112" s="4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row>
    <row r="113" spans="1:28" ht="15" hidden="1" customHeight="1">
      <c r="A113" s="36"/>
      <c r="B113" s="36"/>
      <c r="C113" s="36"/>
      <c r="D113" s="36"/>
      <c r="E113" s="4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row>
    <row r="114" spans="1:28" ht="15" hidden="1" customHeight="1">
      <c r="A114" s="36"/>
      <c r="B114" s="36"/>
      <c r="C114" s="36"/>
      <c r="D114" s="36"/>
      <c r="E114" s="4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row>
    <row r="115" spans="1:28" ht="15" hidden="1" customHeight="1">
      <c r="A115" s="36"/>
      <c r="B115" s="36"/>
      <c r="C115" s="36"/>
      <c r="D115" s="36"/>
      <c r="E115" s="4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row>
    <row r="116" spans="1:28" ht="15" hidden="1" customHeight="1">
      <c r="A116" s="36"/>
      <c r="B116" s="36"/>
      <c r="C116" s="36"/>
      <c r="D116" s="36"/>
      <c r="E116" s="4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row>
    <row r="117" spans="1:28" ht="15" hidden="1" customHeight="1">
      <c r="A117" s="36"/>
      <c r="B117" s="36"/>
      <c r="C117" s="36"/>
      <c r="D117" s="36"/>
      <c r="E117" s="4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row>
    <row r="118" spans="1:28" ht="15" hidden="1" customHeight="1">
      <c r="A118" s="36"/>
      <c r="B118" s="36"/>
      <c r="C118" s="36"/>
      <c r="D118" s="36"/>
      <c r="E118" s="4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row>
    <row r="119" spans="1:28" ht="15" hidden="1" customHeight="1">
      <c r="A119" s="36"/>
      <c r="B119" s="36"/>
      <c r="C119" s="36"/>
      <c r="D119" s="36"/>
      <c r="E119" s="4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row>
    <row r="120" spans="1:28" ht="15" hidden="1" customHeight="1">
      <c r="A120" s="36"/>
      <c r="B120" s="36"/>
      <c r="C120" s="36"/>
      <c r="D120" s="36"/>
      <c r="E120" s="4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row>
    <row r="121" spans="1:28" ht="15" hidden="1" customHeight="1">
      <c r="A121" s="36"/>
      <c r="B121" s="36"/>
      <c r="C121" s="36"/>
      <c r="D121" s="36"/>
      <c r="E121" s="4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row>
    <row r="122" spans="1:28" ht="15" hidden="1" customHeight="1">
      <c r="A122" s="36"/>
      <c r="B122" s="36"/>
      <c r="C122" s="36"/>
      <c r="D122" s="36"/>
      <c r="E122" s="4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row>
    <row r="123" spans="1:28" ht="15" hidden="1" customHeight="1">
      <c r="A123" s="36"/>
      <c r="B123" s="36"/>
      <c r="C123" s="36"/>
      <c r="D123" s="36"/>
      <c r="E123" s="4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row>
    <row r="124" spans="1:28" ht="15" hidden="1" customHeight="1">
      <c r="A124" s="36"/>
      <c r="B124" s="36"/>
      <c r="C124" s="36"/>
      <c r="D124" s="36"/>
      <c r="E124" s="4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row>
    <row r="125" spans="1:28" ht="15" hidden="1" customHeight="1">
      <c r="A125" s="36"/>
      <c r="B125" s="36"/>
      <c r="C125" s="36"/>
      <c r="D125" s="36"/>
      <c r="E125" s="4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row>
    <row r="126" spans="1:28" ht="15" hidden="1" customHeight="1">
      <c r="A126" s="36"/>
      <c r="B126" s="36"/>
      <c r="C126" s="36"/>
      <c r="D126" s="36"/>
      <c r="E126" s="4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row>
    <row r="127" spans="1:28" ht="15" hidden="1" customHeight="1">
      <c r="A127" s="36"/>
      <c r="B127" s="36"/>
      <c r="C127" s="36"/>
      <c r="D127" s="36"/>
      <c r="E127" s="4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row>
    <row r="128" spans="1:28" ht="15" hidden="1" customHeight="1">
      <c r="A128" s="36"/>
      <c r="B128" s="36"/>
      <c r="C128" s="36"/>
      <c r="D128" s="36"/>
      <c r="E128" s="4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row>
    <row r="129" spans="1:28" ht="15" hidden="1" customHeight="1">
      <c r="A129" s="36"/>
      <c r="B129" s="36"/>
      <c r="C129" s="36"/>
      <c r="D129" s="36"/>
      <c r="E129" s="4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row>
    <row r="130" spans="1:28" ht="15" hidden="1" customHeight="1">
      <c r="A130" s="36"/>
      <c r="B130" s="36"/>
      <c r="C130" s="36"/>
      <c r="D130" s="36"/>
      <c r="E130" s="4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row>
    <row r="131" spans="1:28" ht="15" hidden="1" customHeight="1">
      <c r="A131" s="36"/>
      <c r="B131" s="36"/>
      <c r="C131" s="36"/>
      <c r="D131" s="36"/>
      <c r="E131" s="4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row>
    <row r="132" spans="1:28" ht="15" hidden="1" customHeight="1">
      <c r="A132" s="36"/>
      <c r="B132" s="36"/>
      <c r="C132" s="36"/>
      <c r="D132" s="36"/>
      <c r="E132" s="4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row>
    <row r="133" spans="1:28" ht="15" hidden="1" customHeight="1">
      <c r="A133" s="36"/>
      <c r="B133" s="36"/>
      <c r="C133" s="36"/>
      <c r="D133" s="36"/>
      <c r="E133" s="4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row>
    <row r="134" spans="1:28" ht="15" hidden="1" customHeight="1">
      <c r="A134" s="36"/>
      <c r="B134" s="36"/>
      <c r="C134" s="36"/>
      <c r="D134" s="36"/>
      <c r="E134" s="4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row>
    <row r="135" spans="1:28" ht="15" hidden="1" customHeight="1">
      <c r="A135" s="36"/>
      <c r="B135" s="36"/>
      <c r="C135" s="36"/>
      <c r="D135" s="36"/>
      <c r="E135" s="4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row>
    <row r="136" spans="1:28" ht="15" hidden="1" customHeight="1">
      <c r="A136" s="36"/>
      <c r="B136" s="36"/>
      <c r="C136" s="36"/>
      <c r="D136" s="36"/>
      <c r="E136" s="4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row>
    <row r="137" spans="1:28" ht="15" hidden="1" customHeight="1">
      <c r="A137" s="36"/>
      <c r="B137" s="36"/>
      <c r="C137" s="36"/>
      <c r="D137" s="36"/>
      <c r="E137" s="4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row>
    <row r="138" spans="1:28" ht="15" hidden="1" customHeight="1">
      <c r="A138" s="36"/>
      <c r="B138" s="36"/>
      <c r="C138" s="36"/>
      <c r="D138" s="36"/>
      <c r="E138" s="4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row>
    <row r="139" spans="1:28" ht="15" hidden="1" customHeight="1">
      <c r="A139" s="36"/>
      <c r="B139" s="36"/>
      <c r="C139" s="36"/>
      <c r="D139" s="36"/>
      <c r="E139" s="4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row>
    <row r="140" spans="1:28" ht="15" hidden="1" customHeight="1">
      <c r="A140" s="36"/>
      <c r="B140" s="36"/>
      <c r="C140" s="36"/>
      <c r="D140" s="36"/>
      <c r="E140" s="4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row>
    <row r="141" spans="1:28" ht="15" hidden="1" customHeight="1">
      <c r="A141" s="36"/>
      <c r="B141" s="36"/>
      <c r="C141" s="36"/>
      <c r="D141" s="36"/>
      <c r="E141" s="4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row>
    <row r="142" spans="1:28" ht="15" hidden="1" customHeight="1">
      <c r="A142" s="36"/>
      <c r="B142" s="36"/>
      <c r="C142" s="36"/>
      <c r="D142" s="36"/>
      <c r="E142" s="4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row>
    <row r="143" spans="1:28" ht="15" hidden="1" customHeight="1">
      <c r="A143" s="36"/>
      <c r="B143" s="36"/>
      <c r="C143" s="36"/>
      <c r="D143" s="36"/>
      <c r="E143" s="4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row>
    <row r="144" spans="1:28" ht="15" hidden="1" customHeight="1">
      <c r="A144" s="36"/>
      <c r="B144" s="36"/>
      <c r="C144" s="36"/>
      <c r="D144" s="36"/>
      <c r="E144" s="4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row>
    <row r="145" spans="1:28" ht="15" hidden="1" customHeight="1">
      <c r="A145" s="36"/>
      <c r="B145" s="36"/>
      <c r="C145" s="36"/>
      <c r="D145" s="36"/>
      <c r="E145" s="4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row>
    <row r="146" spans="1:28" ht="15" hidden="1" customHeight="1">
      <c r="A146" s="36"/>
      <c r="B146" s="36"/>
      <c r="C146" s="36"/>
      <c r="D146" s="36"/>
      <c r="E146" s="4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row>
    <row r="147" spans="1:28" ht="15" hidden="1" customHeight="1">
      <c r="A147" s="36"/>
      <c r="B147" s="36"/>
      <c r="C147" s="36"/>
      <c r="D147" s="36"/>
      <c r="E147" s="4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row>
    <row r="148" spans="1:28" ht="15" hidden="1" customHeight="1">
      <c r="A148" s="36"/>
      <c r="B148" s="36"/>
      <c r="C148" s="36"/>
      <c r="D148" s="36"/>
      <c r="E148" s="4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row>
    <row r="149" spans="1:28" ht="15" hidden="1" customHeight="1">
      <c r="A149" s="36"/>
      <c r="B149" s="36"/>
      <c r="C149" s="36"/>
      <c r="D149" s="36"/>
      <c r="E149" s="4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row>
    <row r="150" spans="1:28" ht="15" hidden="1" customHeight="1">
      <c r="A150" s="36"/>
      <c r="B150" s="36"/>
      <c r="C150" s="36"/>
      <c r="D150" s="36"/>
      <c r="E150" s="4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row>
    <row r="151" spans="1:28" ht="15" hidden="1" customHeight="1">
      <c r="A151" s="36"/>
      <c r="B151" s="36"/>
      <c r="C151" s="36"/>
      <c r="D151" s="36"/>
      <c r="E151" s="4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row>
    <row r="152" spans="1:28" ht="15" hidden="1" customHeight="1">
      <c r="A152" s="36"/>
      <c r="B152" s="36"/>
      <c r="C152" s="36"/>
      <c r="D152" s="36"/>
      <c r="E152" s="4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row>
    <row r="153" spans="1:28" ht="15" hidden="1" customHeight="1">
      <c r="A153" s="36"/>
      <c r="B153" s="36"/>
      <c r="C153" s="36"/>
      <c r="D153" s="36"/>
      <c r="E153" s="4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row>
    <row r="154" spans="1:28" ht="15" hidden="1" customHeight="1">
      <c r="A154" s="36"/>
      <c r="B154" s="36"/>
      <c r="C154" s="36"/>
      <c r="D154" s="36"/>
      <c r="E154" s="4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row>
    <row r="155" spans="1:28" ht="15" hidden="1" customHeight="1">
      <c r="A155" s="36"/>
      <c r="B155" s="36"/>
      <c r="C155" s="36"/>
      <c r="D155" s="36"/>
      <c r="E155" s="4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row>
    <row r="156" spans="1:28" ht="15" hidden="1" customHeight="1">
      <c r="A156" s="36"/>
      <c r="B156" s="36"/>
      <c r="C156" s="36"/>
      <c r="D156" s="36"/>
      <c r="E156" s="4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row>
    <row r="157" spans="1:28" ht="15" hidden="1" customHeight="1">
      <c r="A157" s="36"/>
      <c r="B157" s="36"/>
      <c r="C157" s="36"/>
      <c r="D157" s="36"/>
      <c r="E157" s="4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row>
    <row r="158" spans="1:28" ht="15" hidden="1" customHeight="1">
      <c r="A158" s="36"/>
      <c r="B158" s="36"/>
      <c r="C158" s="36"/>
      <c r="D158" s="36"/>
      <c r="E158" s="4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row>
    <row r="159" spans="1:28" ht="15" hidden="1" customHeight="1">
      <c r="A159" s="36"/>
      <c r="B159" s="36"/>
      <c r="C159" s="36"/>
      <c r="D159" s="36"/>
      <c r="E159" s="4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row>
    <row r="160" spans="1:28" ht="15" hidden="1" customHeight="1">
      <c r="A160" s="36"/>
      <c r="B160" s="36"/>
      <c r="C160" s="36"/>
      <c r="D160" s="36"/>
      <c r="E160" s="4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row>
    <row r="161" spans="1:28" ht="15" hidden="1" customHeight="1">
      <c r="A161" s="36"/>
      <c r="B161" s="36"/>
      <c r="C161" s="36"/>
      <c r="D161" s="36"/>
      <c r="E161" s="4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row>
    <row r="162" spans="1:28" ht="15" hidden="1" customHeight="1">
      <c r="A162" s="36"/>
      <c r="B162" s="36"/>
      <c r="C162" s="36"/>
      <c r="D162" s="36"/>
      <c r="E162" s="4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row>
    <row r="163" spans="1:28" ht="15" hidden="1" customHeight="1">
      <c r="A163" s="36"/>
      <c r="B163" s="36"/>
      <c r="C163" s="36"/>
      <c r="D163" s="36"/>
      <c r="E163" s="4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row>
    <row r="164" spans="1:28" ht="15" hidden="1" customHeight="1">
      <c r="A164" s="36"/>
      <c r="B164" s="36"/>
      <c r="C164" s="36"/>
      <c r="D164" s="36"/>
      <c r="E164" s="4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row>
    <row r="165" spans="1:28" ht="15" hidden="1" customHeight="1">
      <c r="A165" s="36"/>
      <c r="B165" s="36"/>
      <c r="C165" s="36"/>
      <c r="D165" s="36"/>
      <c r="E165" s="4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row>
    <row r="166" spans="1:28" ht="15" hidden="1" customHeight="1">
      <c r="A166" s="36"/>
      <c r="B166" s="36"/>
      <c r="C166" s="36"/>
      <c r="D166" s="36"/>
      <c r="E166" s="4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row>
    <row r="167" spans="1:28" ht="15" hidden="1" customHeight="1">
      <c r="A167" s="36"/>
      <c r="B167" s="36"/>
      <c r="C167" s="36"/>
      <c r="D167" s="36"/>
      <c r="E167" s="4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row>
    <row r="168" spans="1:28" ht="15" hidden="1" customHeight="1">
      <c r="A168" s="36"/>
      <c r="B168" s="36"/>
      <c r="C168" s="36"/>
      <c r="D168" s="36"/>
      <c r="E168" s="4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row>
    <row r="169" spans="1:28" ht="15" hidden="1" customHeight="1">
      <c r="A169" s="36"/>
      <c r="B169" s="36"/>
      <c r="C169" s="36"/>
      <c r="D169" s="36"/>
      <c r="E169" s="4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row>
    <row r="170" spans="1:28" ht="15" hidden="1" customHeight="1">
      <c r="A170" s="36"/>
      <c r="B170" s="36"/>
      <c r="C170" s="36"/>
      <c r="D170" s="36"/>
      <c r="E170" s="4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row>
    <row r="171" spans="1:28" ht="15" hidden="1" customHeight="1">
      <c r="A171" s="36"/>
      <c r="B171" s="36"/>
      <c r="C171" s="36"/>
      <c r="D171" s="36"/>
      <c r="E171" s="4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row>
    <row r="172" spans="1:28" ht="15" hidden="1" customHeight="1">
      <c r="A172" s="36"/>
      <c r="B172" s="36"/>
      <c r="C172" s="36"/>
      <c r="D172" s="36"/>
      <c r="E172" s="4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row>
    <row r="173" spans="1:28" ht="15" hidden="1" customHeight="1">
      <c r="A173" s="36"/>
      <c r="B173" s="36"/>
      <c r="C173" s="36"/>
      <c r="D173" s="36"/>
      <c r="E173" s="4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row>
    <row r="174" spans="1:28" ht="15" hidden="1" customHeight="1">
      <c r="A174" s="36"/>
      <c r="B174" s="36"/>
      <c r="C174" s="36"/>
      <c r="D174" s="36"/>
      <c r="E174" s="4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row>
    <row r="175" spans="1:28" ht="15" hidden="1" customHeight="1">
      <c r="A175" s="36"/>
      <c r="B175" s="36"/>
      <c r="C175" s="36"/>
      <c r="D175" s="36"/>
      <c r="E175" s="4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row>
    <row r="176" spans="1:28" ht="15" hidden="1" customHeight="1">
      <c r="A176" s="36"/>
      <c r="B176" s="36"/>
      <c r="C176" s="36"/>
      <c r="D176" s="36"/>
      <c r="E176" s="4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row>
    <row r="177" spans="1:28" ht="15" hidden="1" customHeight="1">
      <c r="A177" s="36"/>
      <c r="B177" s="36"/>
      <c r="C177" s="36"/>
      <c r="D177" s="36"/>
      <c r="E177" s="4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row>
    <row r="178" spans="1:28" ht="15" hidden="1" customHeight="1">
      <c r="A178" s="36"/>
      <c r="B178" s="36"/>
      <c r="C178" s="36"/>
      <c r="D178" s="36"/>
      <c r="E178" s="4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row>
    <row r="179" spans="1:28" ht="15" hidden="1" customHeight="1">
      <c r="A179" s="36"/>
      <c r="B179" s="36"/>
      <c r="C179" s="36"/>
      <c r="D179" s="36"/>
      <c r="E179" s="4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row>
    <row r="180" spans="1:28" ht="15" hidden="1" customHeight="1">
      <c r="A180" s="36"/>
      <c r="B180" s="36"/>
      <c r="C180" s="36"/>
      <c r="D180" s="36"/>
      <c r="E180" s="4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row>
    <row r="181" spans="1:28" ht="15" hidden="1" customHeight="1">
      <c r="A181" s="36"/>
      <c r="B181" s="36"/>
      <c r="C181" s="36"/>
      <c r="D181" s="36"/>
      <c r="E181" s="4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row>
    <row r="182" spans="1:28" ht="15" hidden="1" customHeight="1">
      <c r="A182" s="36"/>
      <c r="B182" s="36"/>
      <c r="C182" s="36"/>
      <c r="D182" s="36"/>
      <c r="E182" s="4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row>
    <row r="183" spans="1:28" ht="15" hidden="1" customHeight="1">
      <c r="A183" s="36"/>
      <c r="B183" s="36"/>
      <c r="C183" s="36"/>
      <c r="D183" s="36"/>
      <c r="E183" s="4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row>
    <row r="184" spans="1:28" ht="15" hidden="1" customHeight="1">
      <c r="A184" s="36"/>
      <c r="B184" s="36"/>
      <c r="C184" s="36"/>
      <c r="D184" s="36"/>
      <c r="E184" s="4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row>
    <row r="185" spans="1:28" ht="15" hidden="1" customHeight="1">
      <c r="A185" s="36"/>
      <c r="B185" s="36"/>
      <c r="C185" s="36"/>
      <c r="D185" s="36"/>
      <c r="E185" s="4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row>
    <row r="186" spans="1:28" ht="15" hidden="1" customHeight="1">
      <c r="A186" s="36"/>
      <c r="B186" s="36"/>
      <c r="C186" s="36"/>
      <c r="D186" s="36"/>
      <c r="E186" s="4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row>
    <row r="187" spans="1:28" ht="15" hidden="1" customHeight="1">
      <c r="A187" s="36"/>
      <c r="B187" s="36"/>
      <c r="C187" s="36"/>
      <c r="D187" s="36"/>
      <c r="E187" s="4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row>
    <row r="188" spans="1:28" ht="15" hidden="1" customHeight="1">
      <c r="A188" s="36"/>
      <c r="B188" s="36"/>
      <c r="C188" s="36"/>
      <c r="D188" s="36"/>
      <c r="E188" s="4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row>
    <row r="189" spans="1:28" ht="15" hidden="1" customHeight="1">
      <c r="A189" s="36"/>
      <c r="B189" s="36"/>
      <c r="C189" s="36"/>
      <c r="D189" s="36"/>
      <c r="E189" s="4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row>
    <row r="190" spans="1:28" ht="15" hidden="1" customHeight="1">
      <c r="A190" s="36"/>
      <c r="B190" s="36"/>
      <c r="C190" s="36"/>
      <c r="D190" s="36"/>
      <c r="E190" s="4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row>
    <row r="191" spans="1:28" ht="15" hidden="1" customHeight="1">
      <c r="A191" s="36"/>
      <c r="B191" s="36"/>
      <c r="C191" s="36"/>
      <c r="D191" s="36"/>
      <c r="E191" s="4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row>
    <row r="192" spans="1:28" ht="15" hidden="1" customHeight="1">
      <c r="A192" s="36"/>
      <c r="B192" s="36"/>
      <c r="C192" s="36"/>
      <c r="D192" s="36"/>
      <c r="E192" s="4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row>
    <row r="193" spans="1:28" ht="15" hidden="1" customHeight="1">
      <c r="A193" s="36"/>
      <c r="B193" s="36"/>
      <c r="C193" s="36"/>
      <c r="D193" s="36"/>
      <c r="E193" s="4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row>
    <row r="194" spans="1:28" ht="15" hidden="1" customHeight="1">
      <c r="A194" s="36"/>
      <c r="B194" s="36"/>
      <c r="C194" s="36"/>
      <c r="D194" s="36"/>
      <c r="E194" s="4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row>
    <row r="195" spans="1:28" ht="15" hidden="1" customHeight="1">
      <c r="A195" s="36"/>
      <c r="B195" s="36"/>
      <c r="C195" s="36"/>
      <c r="D195" s="36"/>
      <c r="E195" s="4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row>
    <row r="196" spans="1:28" ht="15" hidden="1" customHeight="1">
      <c r="A196" s="36"/>
      <c r="B196" s="36"/>
      <c r="C196" s="36"/>
      <c r="D196" s="36"/>
      <c r="E196" s="4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row>
    <row r="197" spans="1:28" ht="15" hidden="1" customHeight="1">
      <c r="A197" s="36"/>
      <c r="B197" s="36"/>
      <c r="C197" s="36"/>
      <c r="D197" s="36"/>
      <c r="E197" s="4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row>
    <row r="198" spans="1:28" ht="15" hidden="1" customHeight="1">
      <c r="A198" s="36"/>
      <c r="B198" s="36"/>
      <c r="C198" s="36"/>
      <c r="D198" s="36"/>
      <c r="E198" s="4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row>
    <row r="199" spans="1:28" ht="15" hidden="1" customHeight="1">
      <c r="A199" s="36"/>
      <c r="B199" s="36"/>
      <c r="C199" s="36"/>
      <c r="D199" s="36"/>
      <c r="E199" s="4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row>
    <row r="200" spans="1:28" ht="15" hidden="1" customHeight="1">
      <c r="A200" s="36"/>
      <c r="B200" s="36"/>
      <c r="C200" s="36"/>
      <c r="D200" s="36"/>
      <c r="E200" s="4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row>
    <row r="201" spans="1:28" ht="15" hidden="1" customHeight="1">
      <c r="A201" s="36"/>
      <c r="B201" s="36"/>
      <c r="C201" s="36"/>
      <c r="D201" s="36"/>
      <c r="E201" s="4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row>
    <row r="202" spans="1:28" ht="15" hidden="1" customHeight="1">
      <c r="A202" s="36"/>
      <c r="B202" s="36"/>
      <c r="C202" s="36"/>
      <c r="D202" s="36"/>
      <c r="E202" s="4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row>
    <row r="203" spans="1:28" ht="15" hidden="1" customHeight="1">
      <c r="A203" s="36"/>
      <c r="B203" s="36"/>
      <c r="C203" s="36"/>
      <c r="D203" s="36"/>
      <c r="E203" s="4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row>
    <row r="204" spans="1:28" ht="15" hidden="1" customHeight="1">
      <c r="A204" s="36"/>
      <c r="B204" s="36"/>
      <c r="C204" s="36"/>
      <c r="D204" s="36"/>
      <c r="E204" s="4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row>
    <row r="205" spans="1:28" ht="15" hidden="1" customHeight="1">
      <c r="A205" s="36"/>
      <c r="B205" s="36"/>
      <c r="C205" s="36"/>
      <c r="D205" s="36"/>
      <c r="E205" s="4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row>
    <row r="206" spans="1:28" ht="15" hidden="1" customHeight="1">
      <c r="A206" s="36"/>
      <c r="B206" s="36"/>
      <c r="C206" s="36"/>
      <c r="D206" s="36"/>
      <c r="E206" s="4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row>
    <row r="207" spans="1:28" ht="15" hidden="1" customHeight="1">
      <c r="A207" s="36"/>
      <c r="B207" s="36"/>
      <c r="C207" s="36"/>
      <c r="D207" s="36"/>
      <c r="E207" s="4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row>
    <row r="208" spans="1:28" ht="15" hidden="1" customHeight="1">
      <c r="A208" s="36"/>
      <c r="B208" s="36"/>
      <c r="C208" s="36"/>
      <c r="D208" s="36"/>
      <c r="E208" s="4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row>
    <row r="209" spans="1:28" ht="15" hidden="1" customHeight="1">
      <c r="A209" s="36"/>
      <c r="B209" s="36"/>
      <c r="C209" s="36"/>
      <c r="D209" s="36"/>
      <c r="E209" s="4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row>
    <row r="210" spans="1:28" ht="15" hidden="1" customHeight="1">
      <c r="A210" s="36"/>
      <c r="B210" s="36"/>
      <c r="C210" s="36"/>
      <c r="D210" s="36"/>
      <c r="E210" s="4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row>
    <row r="211" spans="1:28" ht="15" hidden="1" customHeight="1">
      <c r="A211" s="36"/>
      <c r="B211" s="36"/>
      <c r="C211" s="36"/>
      <c r="D211" s="36"/>
      <c r="E211" s="4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row>
    <row r="212" spans="1:28" ht="15" hidden="1" customHeight="1">
      <c r="A212" s="36"/>
      <c r="B212" s="36"/>
      <c r="C212" s="36"/>
      <c r="D212" s="36"/>
      <c r="E212" s="4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row>
    <row r="213" spans="1:28" ht="15" hidden="1" customHeight="1">
      <c r="A213" s="36"/>
      <c r="B213" s="36"/>
      <c r="C213" s="36"/>
      <c r="D213" s="36"/>
      <c r="E213" s="4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row>
    <row r="214" spans="1:28" ht="15" hidden="1" customHeight="1">
      <c r="A214" s="36"/>
      <c r="B214" s="36"/>
      <c r="C214" s="36"/>
      <c r="D214" s="36"/>
      <c r="E214" s="4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row>
    <row r="215" spans="1:28" ht="15" hidden="1" customHeight="1">
      <c r="A215" s="36"/>
      <c r="B215" s="36"/>
      <c r="C215" s="36"/>
      <c r="D215" s="36"/>
      <c r="E215" s="4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row>
    <row r="216" spans="1:28" ht="15" hidden="1" customHeight="1">
      <c r="A216" s="36"/>
      <c r="B216" s="36"/>
      <c r="C216" s="36"/>
      <c r="D216" s="36"/>
      <c r="E216" s="4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row>
    <row r="217" spans="1:28" ht="15" hidden="1" customHeight="1">
      <c r="A217" s="36"/>
      <c r="B217" s="36"/>
      <c r="C217" s="36"/>
      <c r="D217" s="36"/>
      <c r="E217" s="4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row>
    <row r="218" spans="1:28" ht="15" hidden="1" customHeight="1">
      <c r="A218" s="36"/>
      <c r="B218" s="36"/>
      <c r="C218" s="36"/>
      <c r="D218" s="36"/>
      <c r="E218" s="4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row>
    <row r="219" spans="1:28" ht="15" hidden="1" customHeight="1">
      <c r="A219" s="36"/>
      <c r="B219" s="36"/>
      <c r="C219" s="36"/>
      <c r="D219" s="36"/>
      <c r="E219" s="4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row>
    <row r="220" spans="1:28" ht="15" hidden="1" customHeight="1">
      <c r="A220" s="36"/>
      <c r="B220" s="36"/>
      <c r="C220" s="36"/>
      <c r="D220" s="36"/>
      <c r="E220" s="4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row>
    <row r="221" spans="1:28" ht="15" hidden="1" customHeight="1">
      <c r="A221" s="36"/>
      <c r="B221" s="36"/>
      <c r="C221" s="36"/>
      <c r="D221" s="36"/>
      <c r="E221" s="4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row>
    <row r="222" spans="1:28" ht="15" hidden="1" customHeight="1">
      <c r="A222" s="36"/>
      <c r="B222" s="36"/>
      <c r="C222" s="36"/>
      <c r="D222" s="36"/>
      <c r="E222" s="4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row>
    <row r="223" spans="1:28" ht="15" hidden="1" customHeight="1">
      <c r="A223" s="36"/>
      <c r="B223" s="36"/>
      <c r="C223" s="36"/>
      <c r="D223" s="36"/>
      <c r="E223" s="4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row>
    <row r="224" spans="1:28" ht="15" hidden="1" customHeight="1">
      <c r="A224" s="36"/>
      <c r="B224" s="36"/>
      <c r="C224" s="36"/>
      <c r="D224" s="36"/>
      <c r="E224" s="4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row>
    <row r="225" spans="1:28" ht="15" hidden="1" customHeight="1">
      <c r="A225" s="36"/>
      <c r="B225" s="36"/>
      <c r="C225" s="36"/>
      <c r="D225" s="36"/>
      <c r="E225" s="4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row>
    <row r="226" spans="1:28" ht="15" hidden="1" customHeight="1">
      <c r="A226" s="36"/>
      <c r="B226" s="36"/>
      <c r="C226" s="36"/>
      <c r="D226" s="36"/>
      <c r="E226" s="4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row>
    <row r="227" spans="1:28" ht="15" hidden="1" customHeight="1">
      <c r="A227" s="36"/>
      <c r="B227" s="36"/>
      <c r="C227" s="36"/>
      <c r="D227" s="36"/>
      <c r="E227" s="4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row>
    <row r="228" spans="1:28" ht="15" hidden="1" customHeight="1">
      <c r="A228" s="36"/>
      <c r="B228" s="36"/>
      <c r="C228" s="36"/>
      <c r="D228" s="36"/>
      <c r="E228" s="4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row>
    <row r="229" spans="1:28" ht="15" hidden="1" customHeight="1">
      <c r="A229" s="36"/>
      <c r="B229" s="36"/>
      <c r="C229" s="36"/>
      <c r="D229" s="36"/>
      <c r="E229" s="4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row>
    <row r="230" spans="1:28" ht="15" hidden="1" customHeight="1">
      <c r="A230" s="36"/>
      <c r="B230" s="36"/>
      <c r="C230" s="36"/>
      <c r="D230" s="36"/>
      <c r="E230" s="4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row>
    <row r="231" spans="1:28" ht="15" hidden="1" customHeight="1">
      <c r="A231" s="36"/>
      <c r="B231" s="36"/>
      <c r="C231" s="36"/>
      <c r="D231" s="36"/>
      <c r="E231" s="4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row>
    <row r="232" spans="1:28" ht="15" hidden="1" customHeight="1">
      <c r="A232" s="36"/>
      <c r="B232" s="36"/>
      <c r="C232" s="36"/>
      <c r="D232" s="36"/>
      <c r="E232" s="4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row>
    <row r="233" spans="1:28" ht="15" hidden="1" customHeight="1">
      <c r="A233" s="36"/>
      <c r="B233" s="36"/>
      <c r="C233" s="36"/>
      <c r="D233" s="36"/>
      <c r="E233" s="4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row>
    <row r="234" spans="1:28" ht="15" hidden="1" customHeight="1">
      <c r="A234" s="36"/>
      <c r="B234" s="36"/>
      <c r="C234" s="36"/>
      <c r="D234" s="36"/>
      <c r="E234" s="4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row>
    <row r="235" spans="1:28" ht="15" hidden="1" customHeight="1">
      <c r="A235" s="36"/>
      <c r="B235" s="36"/>
      <c r="C235" s="36"/>
      <c r="D235" s="36"/>
      <c r="E235" s="4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row>
    <row r="236" spans="1:28" ht="15" hidden="1" customHeight="1">
      <c r="A236" s="36"/>
      <c r="B236" s="36"/>
      <c r="C236" s="36"/>
      <c r="D236" s="36"/>
      <c r="E236" s="4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row>
    <row r="237" spans="1:28" ht="15" hidden="1" customHeight="1">
      <c r="A237" s="36"/>
      <c r="B237" s="36"/>
      <c r="C237" s="36"/>
      <c r="D237" s="36"/>
      <c r="E237" s="4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row>
    <row r="238" spans="1:28" ht="15" hidden="1" customHeight="1">
      <c r="A238" s="36"/>
      <c r="B238" s="36"/>
      <c r="C238" s="36"/>
      <c r="D238" s="36"/>
      <c r="E238" s="4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row>
    <row r="239" spans="1:28" ht="15" hidden="1" customHeight="1">
      <c r="A239" s="36"/>
      <c r="B239" s="36"/>
      <c r="C239" s="36"/>
      <c r="D239" s="36"/>
      <c r="E239" s="4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row>
    <row r="240" spans="1:28" ht="15" hidden="1" customHeight="1">
      <c r="A240" s="36"/>
      <c r="B240" s="36"/>
      <c r="C240" s="36"/>
      <c r="D240" s="36"/>
      <c r="E240" s="4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row>
    <row r="241" spans="1:28" ht="15" hidden="1" customHeight="1">
      <c r="A241" s="36"/>
      <c r="B241" s="36"/>
      <c r="C241" s="36"/>
      <c r="D241" s="36"/>
      <c r="E241" s="4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row>
    <row r="242" spans="1:28" ht="15" hidden="1" customHeight="1">
      <c r="A242" s="36"/>
      <c r="B242" s="36"/>
      <c r="C242" s="36"/>
      <c r="D242" s="36"/>
      <c r="E242" s="4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row>
    <row r="243" spans="1:28" ht="15" hidden="1" customHeight="1">
      <c r="A243" s="36"/>
      <c r="B243" s="36"/>
      <c r="C243" s="36"/>
      <c r="D243" s="36"/>
      <c r="E243" s="4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row>
    <row r="244" spans="1:28" ht="15" hidden="1" customHeight="1">
      <c r="A244" s="36"/>
      <c r="B244" s="36"/>
      <c r="C244" s="36"/>
      <c r="D244" s="36"/>
      <c r="E244" s="4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row>
    <row r="245" spans="1:28" ht="15" hidden="1" customHeight="1">
      <c r="A245" s="36"/>
      <c r="B245" s="36"/>
      <c r="C245" s="36"/>
      <c r="D245" s="36"/>
      <c r="E245" s="4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row>
    <row r="246" spans="1:28" ht="15" hidden="1" customHeight="1">
      <c r="A246" s="36"/>
      <c r="B246" s="36"/>
      <c r="C246" s="36"/>
      <c r="D246" s="36"/>
      <c r="E246" s="4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row>
    <row r="247" spans="1:28" ht="15" hidden="1" customHeight="1">
      <c r="A247" s="36"/>
      <c r="B247" s="36"/>
      <c r="C247" s="36"/>
      <c r="D247" s="36"/>
      <c r="E247" s="4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row>
    <row r="248" spans="1:28" ht="15" hidden="1" customHeight="1">
      <c r="A248" s="36"/>
      <c r="B248" s="36"/>
      <c r="C248" s="36"/>
      <c r="D248" s="36"/>
      <c r="E248" s="4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row>
    <row r="249" spans="1:28" ht="15" hidden="1" customHeight="1">
      <c r="A249" s="36"/>
      <c r="B249" s="36"/>
      <c r="C249" s="36"/>
      <c r="D249" s="36"/>
      <c r="E249" s="4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row>
    <row r="250" spans="1:28" ht="15" hidden="1" customHeight="1">
      <c r="A250" s="36"/>
      <c r="B250" s="36"/>
      <c r="C250" s="36"/>
      <c r="D250" s="36"/>
      <c r="E250" s="4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row>
    <row r="251" spans="1:28" ht="15" hidden="1" customHeight="1">
      <c r="A251" s="36"/>
      <c r="B251" s="36"/>
      <c r="C251" s="36"/>
      <c r="D251" s="36"/>
      <c r="E251" s="4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row>
    <row r="252" spans="1:28" ht="15" hidden="1" customHeight="1">
      <c r="A252" s="36"/>
      <c r="B252" s="36"/>
      <c r="C252" s="36"/>
      <c r="D252" s="36"/>
      <c r="E252" s="4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row>
    <row r="253" spans="1:28" ht="15" hidden="1" customHeight="1">
      <c r="A253" s="36"/>
      <c r="B253" s="36"/>
      <c r="C253" s="36"/>
      <c r="D253" s="36"/>
      <c r="E253" s="4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row>
    <row r="254" spans="1:28" ht="15" hidden="1" customHeight="1">
      <c r="A254" s="36"/>
      <c r="B254" s="36"/>
      <c r="C254" s="36"/>
      <c r="D254" s="36"/>
      <c r="E254" s="4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row>
    <row r="255" spans="1:28" ht="15" hidden="1" customHeight="1">
      <c r="A255" s="36"/>
      <c r="B255" s="36"/>
      <c r="C255" s="36"/>
      <c r="D255" s="36"/>
      <c r="E255" s="4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row>
    <row r="256" spans="1:28" ht="15" hidden="1" customHeight="1">
      <c r="A256" s="36"/>
      <c r="B256" s="36"/>
      <c r="C256" s="36"/>
      <c r="D256" s="36"/>
      <c r="E256" s="4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row>
    <row r="257" spans="1:28" ht="15" hidden="1" customHeight="1">
      <c r="A257" s="36"/>
      <c r="B257" s="36"/>
      <c r="C257" s="36"/>
      <c r="D257" s="36"/>
      <c r="E257" s="4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row>
    <row r="258" spans="1:28" ht="15" hidden="1" customHeight="1">
      <c r="A258" s="36"/>
      <c r="B258" s="36"/>
      <c r="C258" s="36"/>
      <c r="D258" s="36"/>
      <c r="E258" s="4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row>
    <row r="259" spans="1:28" ht="15" hidden="1" customHeight="1">
      <c r="A259" s="36"/>
      <c r="B259" s="36"/>
      <c r="C259" s="36"/>
      <c r="D259" s="36"/>
      <c r="E259" s="4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row>
    <row r="260" spans="1:28" ht="15" hidden="1" customHeight="1">
      <c r="A260" s="36"/>
      <c r="B260" s="36"/>
      <c r="C260" s="36"/>
      <c r="D260" s="36"/>
      <c r="E260" s="4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row>
    <row r="261" spans="1:28" ht="15" hidden="1" customHeight="1">
      <c r="A261" s="36"/>
      <c r="B261" s="36"/>
      <c r="C261" s="36"/>
      <c r="D261" s="36"/>
      <c r="E261" s="4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row>
    <row r="262" spans="1:28" ht="15" hidden="1" customHeight="1">
      <c r="A262" s="36"/>
      <c r="B262" s="36"/>
      <c r="C262" s="36"/>
      <c r="D262" s="36"/>
      <c r="E262" s="4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row>
    <row r="263" spans="1:28" ht="15" hidden="1" customHeight="1">
      <c r="A263" s="36"/>
      <c r="B263" s="36"/>
      <c r="C263" s="36"/>
      <c r="D263" s="36"/>
      <c r="E263" s="4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row>
    <row r="264" spans="1:28" ht="15" hidden="1" customHeight="1">
      <c r="A264" s="36"/>
      <c r="B264" s="36"/>
      <c r="C264" s="36"/>
      <c r="D264" s="36"/>
      <c r="E264" s="4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row>
    <row r="265" spans="1:28" ht="15" hidden="1" customHeight="1">
      <c r="A265" s="36"/>
      <c r="B265" s="36"/>
      <c r="C265" s="36"/>
      <c r="D265" s="36"/>
      <c r="E265" s="4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row>
    <row r="266" spans="1:28" ht="15" hidden="1" customHeight="1">
      <c r="A266" s="36"/>
      <c r="B266" s="36"/>
      <c r="C266" s="36"/>
      <c r="D266" s="36"/>
      <c r="E266" s="4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row>
    <row r="267" spans="1:28" ht="15" hidden="1" customHeight="1">
      <c r="A267" s="36"/>
      <c r="B267" s="36"/>
      <c r="C267" s="36"/>
      <c r="D267" s="36"/>
      <c r="E267" s="4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row>
    <row r="268" spans="1:28" ht="15" hidden="1" customHeight="1">
      <c r="A268" s="36"/>
      <c r="B268" s="36"/>
      <c r="C268" s="36"/>
      <c r="D268" s="36"/>
      <c r="E268" s="4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row>
    <row r="269" spans="1:28" ht="15" hidden="1" customHeight="1">
      <c r="A269" s="36"/>
      <c r="B269" s="36"/>
      <c r="C269" s="36"/>
      <c r="D269" s="36"/>
      <c r="E269" s="4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row>
    <row r="270" spans="1:28" ht="15" hidden="1" customHeight="1">
      <c r="A270" s="36"/>
      <c r="B270" s="36"/>
      <c r="C270" s="36"/>
      <c r="D270" s="36"/>
      <c r="E270" s="4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row>
    <row r="271" spans="1:28" ht="15" hidden="1" customHeight="1">
      <c r="A271" s="36"/>
      <c r="B271" s="36"/>
      <c r="C271" s="36"/>
      <c r="D271" s="36"/>
      <c r="E271" s="4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row>
    <row r="272" spans="1:28" ht="15" hidden="1" customHeight="1">
      <c r="A272" s="36"/>
      <c r="B272" s="36"/>
      <c r="C272" s="36"/>
      <c r="D272" s="36"/>
      <c r="E272" s="4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row>
    <row r="273" spans="1:28" ht="15" hidden="1" customHeight="1">
      <c r="A273" s="36"/>
      <c r="B273" s="36"/>
      <c r="C273" s="36"/>
      <c r="D273" s="36"/>
      <c r="E273" s="4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row>
    <row r="274" spans="1:28" ht="15" hidden="1" customHeight="1">
      <c r="A274" s="36"/>
      <c r="B274" s="36"/>
      <c r="C274" s="36"/>
      <c r="D274" s="36"/>
      <c r="E274" s="4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row>
    <row r="275" spans="1:28" ht="15" hidden="1" customHeight="1">
      <c r="A275" s="36"/>
      <c r="B275" s="36"/>
      <c r="C275" s="36"/>
      <c r="D275" s="36"/>
      <c r="E275" s="4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row>
    <row r="276" spans="1:28" ht="15" hidden="1" customHeight="1">
      <c r="A276" s="36"/>
      <c r="B276" s="36"/>
      <c r="C276" s="36"/>
      <c r="D276" s="36"/>
      <c r="E276" s="4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row>
    <row r="277" spans="1:28" ht="15" hidden="1" customHeight="1">
      <c r="A277" s="36"/>
      <c r="B277" s="36"/>
      <c r="C277" s="36"/>
      <c r="D277" s="36"/>
      <c r="E277" s="4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row>
    <row r="278" spans="1:28" ht="15" hidden="1" customHeight="1">
      <c r="A278" s="36"/>
      <c r="B278" s="36"/>
      <c r="C278" s="36"/>
      <c r="D278" s="36"/>
      <c r="E278" s="4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row>
    <row r="279" spans="1:28" ht="15" hidden="1" customHeight="1">
      <c r="A279" s="36"/>
      <c r="B279" s="36"/>
      <c r="C279" s="36"/>
      <c r="D279" s="36"/>
      <c r="E279" s="4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row>
    <row r="280" spans="1:28" ht="15" hidden="1" customHeight="1">
      <c r="A280" s="36"/>
      <c r="B280" s="36"/>
      <c r="C280" s="36"/>
      <c r="D280" s="36"/>
      <c r="E280" s="4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row>
    <row r="281" spans="1:28" ht="15" hidden="1" customHeight="1">
      <c r="A281" s="36"/>
      <c r="B281" s="36"/>
      <c r="C281" s="36"/>
      <c r="D281" s="36"/>
      <c r="E281" s="4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row>
    <row r="282" spans="1:28" ht="15" hidden="1" customHeight="1">
      <c r="A282" s="36"/>
      <c r="B282" s="36"/>
      <c r="C282" s="36"/>
      <c r="D282" s="36"/>
      <c r="E282" s="4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row>
    <row r="283" spans="1:28" ht="15" hidden="1" customHeight="1">
      <c r="A283" s="36"/>
      <c r="B283" s="36"/>
      <c r="C283" s="36"/>
      <c r="D283" s="36"/>
      <c r="E283" s="4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row>
    <row r="284" spans="1:28" ht="15" hidden="1" customHeight="1">
      <c r="A284" s="36"/>
      <c r="B284" s="36"/>
      <c r="C284" s="36"/>
      <c r="D284" s="36"/>
      <c r="E284" s="4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row>
    <row r="285" spans="1:28" ht="15" hidden="1" customHeight="1">
      <c r="A285" s="36"/>
      <c r="B285" s="36"/>
      <c r="C285" s="36"/>
      <c r="D285" s="36"/>
      <c r="E285" s="4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row>
    <row r="286" spans="1:28" ht="15" hidden="1" customHeight="1">
      <c r="A286" s="36"/>
      <c r="B286" s="36"/>
      <c r="C286" s="36"/>
      <c r="D286" s="36"/>
      <c r="E286" s="4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row>
    <row r="287" spans="1:28" ht="15" hidden="1" customHeight="1">
      <c r="A287" s="36"/>
      <c r="B287" s="36"/>
      <c r="C287" s="36"/>
      <c r="D287" s="36"/>
      <c r="E287" s="4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row>
    <row r="288" spans="1:28" ht="15" hidden="1" customHeight="1">
      <c r="A288" s="36"/>
      <c r="B288" s="36"/>
      <c r="C288" s="36"/>
      <c r="D288" s="36"/>
      <c r="E288" s="4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row>
    <row r="289" spans="1:28" ht="15" hidden="1" customHeight="1">
      <c r="A289" s="36"/>
      <c r="B289" s="36"/>
      <c r="C289" s="36"/>
      <c r="D289" s="36"/>
      <c r="E289" s="4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row>
    <row r="290" spans="1:28" ht="15" hidden="1" customHeight="1">
      <c r="A290" s="36"/>
      <c r="B290" s="36"/>
      <c r="C290" s="36"/>
      <c r="D290" s="36"/>
      <c r="E290" s="4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row>
    <row r="291" spans="1:28" ht="15" hidden="1" customHeight="1">
      <c r="A291" s="36"/>
      <c r="B291" s="36"/>
      <c r="C291" s="36"/>
      <c r="D291" s="36"/>
      <c r="E291" s="4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row>
    <row r="292" spans="1:28" ht="15" hidden="1" customHeight="1">
      <c r="A292" s="36"/>
      <c r="B292" s="36"/>
      <c r="C292" s="36"/>
      <c r="D292" s="36"/>
      <c r="E292" s="4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row>
    <row r="293" spans="1:28" ht="15" hidden="1" customHeight="1">
      <c r="A293" s="36"/>
      <c r="B293" s="36"/>
      <c r="C293" s="36"/>
      <c r="D293" s="36"/>
      <c r="E293" s="4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row>
    <row r="294" spans="1:28" ht="15" hidden="1" customHeight="1">
      <c r="A294" s="36"/>
      <c r="B294" s="36"/>
      <c r="C294" s="36"/>
      <c r="D294" s="36"/>
      <c r="E294" s="4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row>
    <row r="295" spans="1:28" ht="15" hidden="1" customHeight="1">
      <c r="A295" s="36"/>
      <c r="B295" s="36"/>
      <c r="C295" s="36"/>
      <c r="D295" s="36"/>
      <c r="E295" s="4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row>
    <row r="296" spans="1:28" ht="15" hidden="1" customHeight="1">
      <c r="A296" s="36"/>
      <c r="B296" s="36"/>
      <c r="C296" s="36"/>
      <c r="D296" s="36"/>
      <c r="E296" s="4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row>
    <row r="297" spans="1:28" ht="15" hidden="1" customHeight="1">
      <c r="A297" s="36"/>
      <c r="B297" s="36"/>
      <c r="C297" s="36"/>
      <c r="D297" s="36"/>
      <c r="E297" s="4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row>
    <row r="298" spans="1:28" ht="15" hidden="1" customHeight="1">
      <c r="A298" s="36"/>
      <c r="B298" s="36"/>
      <c r="C298" s="36"/>
      <c r="D298" s="36"/>
      <c r="E298" s="4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row>
    <row r="299" spans="1:28" ht="15" hidden="1" customHeight="1">
      <c r="A299" s="36"/>
      <c r="B299" s="36"/>
      <c r="C299" s="36"/>
      <c r="D299" s="36"/>
      <c r="E299" s="4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row>
    <row r="300" spans="1:28" ht="15" hidden="1" customHeight="1">
      <c r="A300" s="36"/>
      <c r="B300" s="36"/>
      <c r="C300" s="36"/>
      <c r="D300" s="36"/>
      <c r="E300" s="4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row>
    <row r="301" spans="1:28" ht="15" hidden="1" customHeight="1">
      <c r="A301" s="36"/>
      <c r="B301" s="36"/>
      <c r="C301" s="36"/>
      <c r="D301" s="36"/>
      <c r="E301" s="4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row>
    <row r="302" spans="1:28" ht="15" hidden="1" customHeight="1">
      <c r="A302" s="36"/>
      <c r="B302" s="36"/>
      <c r="C302" s="36"/>
      <c r="D302" s="36"/>
      <c r="E302" s="4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row>
    <row r="303" spans="1:28" ht="15" hidden="1" customHeight="1">
      <c r="A303" s="36"/>
      <c r="B303" s="36"/>
      <c r="C303" s="36"/>
      <c r="D303" s="36"/>
      <c r="E303" s="4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row>
    <row r="304" spans="1:28" ht="15" hidden="1" customHeight="1">
      <c r="A304" s="36"/>
      <c r="B304" s="36"/>
      <c r="C304" s="36"/>
      <c r="D304" s="36"/>
      <c r="E304" s="4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row>
    <row r="305" spans="1:28" ht="15" hidden="1" customHeight="1">
      <c r="A305" s="36"/>
      <c r="B305" s="36"/>
      <c r="C305" s="36"/>
      <c r="D305" s="36"/>
      <c r="E305" s="4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row>
    <row r="306" spans="1:28" ht="15" hidden="1" customHeight="1">
      <c r="A306" s="36"/>
      <c r="B306" s="36"/>
      <c r="C306" s="36"/>
      <c r="D306" s="36"/>
      <c r="E306" s="4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row>
    <row r="307" spans="1:28" ht="15" hidden="1" customHeight="1">
      <c r="A307" s="36"/>
      <c r="B307" s="36"/>
      <c r="C307" s="36"/>
      <c r="D307" s="36"/>
      <c r="E307" s="4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row>
    <row r="308" spans="1:28" ht="15" hidden="1" customHeight="1">
      <c r="A308" s="36"/>
      <c r="B308" s="36"/>
      <c r="C308" s="36"/>
      <c r="D308" s="36"/>
      <c r="E308" s="4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row>
    <row r="309" spans="1:28" ht="15" hidden="1" customHeight="1">
      <c r="A309" s="36"/>
      <c r="B309" s="36"/>
      <c r="C309" s="36"/>
      <c r="D309" s="36"/>
      <c r="E309" s="4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row>
    <row r="310" spans="1:28" ht="15" hidden="1" customHeight="1">
      <c r="A310" s="36"/>
      <c r="B310" s="36"/>
      <c r="C310" s="36"/>
      <c r="D310" s="36"/>
      <c r="E310" s="4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row>
    <row r="311" spans="1:28" ht="15" hidden="1" customHeight="1">
      <c r="A311" s="36"/>
      <c r="B311" s="36"/>
      <c r="C311" s="36"/>
      <c r="D311" s="36"/>
      <c r="E311" s="4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row>
    <row r="312" spans="1:28" ht="15" hidden="1" customHeight="1">
      <c r="A312" s="36"/>
      <c r="B312" s="36"/>
      <c r="C312" s="36"/>
      <c r="D312" s="36"/>
      <c r="E312" s="4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row>
    <row r="313" spans="1:28" ht="15" hidden="1" customHeight="1">
      <c r="A313" s="36"/>
      <c r="B313" s="36"/>
      <c r="C313" s="36"/>
      <c r="D313" s="36"/>
      <c r="E313" s="4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row>
    <row r="314" spans="1:28" ht="15" hidden="1" customHeight="1">
      <c r="A314" s="36"/>
      <c r="B314" s="36"/>
      <c r="C314" s="36"/>
      <c r="D314" s="36"/>
      <c r="E314" s="4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row>
    <row r="315" spans="1:28" ht="15" hidden="1" customHeight="1">
      <c r="A315" s="36"/>
      <c r="B315" s="36"/>
      <c r="C315" s="36"/>
      <c r="D315" s="36"/>
      <c r="E315" s="4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row>
    <row r="316" spans="1:28" ht="15" hidden="1" customHeight="1">
      <c r="A316" s="36"/>
      <c r="B316" s="36"/>
      <c r="C316" s="36"/>
      <c r="D316" s="36"/>
      <c r="E316" s="4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row>
    <row r="317" spans="1:28" ht="15" hidden="1" customHeight="1">
      <c r="A317" s="36"/>
      <c r="B317" s="36"/>
      <c r="C317" s="36"/>
      <c r="D317" s="36"/>
      <c r="E317" s="4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row>
    <row r="318" spans="1:28" ht="15" hidden="1" customHeight="1">
      <c r="A318" s="36"/>
      <c r="B318" s="36"/>
      <c r="C318" s="36"/>
      <c r="D318" s="36"/>
      <c r="E318" s="4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row>
    <row r="319" spans="1:28" ht="15" hidden="1" customHeight="1">
      <c r="A319" s="36"/>
      <c r="B319" s="36"/>
      <c r="C319" s="36"/>
      <c r="D319" s="36"/>
      <c r="E319" s="4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row>
    <row r="320" spans="1:28" ht="15" hidden="1" customHeight="1">
      <c r="A320" s="36"/>
      <c r="B320" s="36"/>
      <c r="C320" s="36"/>
      <c r="D320" s="36"/>
      <c r="E320" s="4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row>
    <row r="321" spans="1:28" ht="15" hidden="1" customHeight="1">
      <c r="A321" s="36"/>
      <c r="B321" s="36"/>
      <c r="C321" s="36"/>
      <c r="D321" s="36"/>
      <c r="E321" s="4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row>
    <row r="322" spans="1:28" ht="15" hidden="1" customHeight="1">
      <c r="A322" s="36"/>
      <c r="B322" s="36"/>
      <c r="C322" s="36"/>
      <c r="D322" s="36"/>
      <c r="E322" s="4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row>
    <row r="323" spans="1:28" ht="15" hidden="1" customHeight="1">
      <c r="A323" s="36"/>
      <c r="B323" s="36"/>
      <c r="C323" s="36"/>
      <c r="D323" s="36"/>
      <c r="E323" s="4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row>
    <row r="324" spans="1:28" ht="15" hidden="1" customHeight="1">
      <c r="A324" s="36"/>
      <c r="B324" s="36"/>
      <c r="C324" s="36"/>
      <c r="D324" s="36"/>
      <c r="E324" s="4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row>
    <row r="325" spans="1:28" ht="15" hidden="1" customHeight="1">
      <c r="A325" s="36"/>
      <c r="B325" s="36"/>
      <c r="C325" s="36"/>
      <c r="D325" s="36"/>
      <c r="E325" s="4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row>
    <row r="326" spans="1:28" ht="15" hidden="1" customHeight="1">
      <c r="A326" s="36"/>
      <c r="B326" s="36"/>
      <c r="C326" s="36"/>
      <c r="D326" s="36"/>
      <c r="E326" s="4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row>
    <row r="327" spans="1:28" ht="15" hidden="1" customHeight="1">
      <c r="A327" s="36"/>
      <c r="B327" s="36"/>
      <c r="C327" s="36"/>
      <c r="D327" s="36"/>
      <c r="E327" s="4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row>
    <row r="328" spans="1:28" ht="15" hidden="1" customHeight="1">
      <c r="A328" s="36"/>
      <c r="B328" s="36"/>
      <c r="C328" s="36"/>
      <c r="D328" s="36"/>
      <c r="E328" s="4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row>
    <row r="329" spans="1:28" ht="15" hidden="1" customHeight="1">
      <c r="A329" s="36"/>
      <c r="B329" s="36"/>
      <c r="C329" s="36"/>
      <c r="D329" s="36"/>
      <c r="E329" s="4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row>
    <row r="330" spans="1:28" ht="15" hidden="1" customHeight="1">
      <c r="A330" s="36"/>
      <c r="B330" s="36"/>
      <c r="C330" s="36"/>
      <c r="D330" s="36"/>
      <c r="E330" s="4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row>
    <row r="331" spans="1:28" ht="15" hidden="1" customHeight="1">
      <c r="A331" s="36"/>
      <c r="B331" s="36"/>
      <c r="C331" s="36"/>
      <c r="D331" s="36"/>
      <c r="E331" s="4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row>
    <row r="332" spans="1:28" ht="15" hidden="1" customHeight="1">
      <c r="A332" s="36"/>
      <c r="B332" s="36"/>
      <c r="C332" s="36"/>
      <c r="D332" s="36"/>
      <c r="E332" s="4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row>
    <row r="333" spans="1:28" ht="15" hidden="1" customHeight="1">
      <c r="A333" s="36"/>
      <c r="B333" s="36"/>
      <c r="C333" s="36"/>
      <c r="D333" s="36"/>
      <c r="E333" s="4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row>
    <row r="334" spans="1:28" ht="15" hidden="1" customHeight="1">
      <c r="A334" s="36"/>
      <c r="B334" s="36"/>
      <c r="C334" s="36"/>
      <c r="D334" s="36"/>
      <c r="E334" s="4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row>
    <row r="335" spans="1:28" ht="15" hidden="1" customHeight="1">
      <c r="A335" s="36"/>
      <c r="B335" s="36"/>
      <c r="C335" s="36"/>
      <c r="D335" s="36"/>
      <c r="E335" s="4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row>
    <row r="336" spans="1:28" ht="15" hidden="1" customHeight="1">
      <c r="A336" s="36"/>
      <c r="B336" s="36"/>
      <c r="C336" s="36"/>
      <c r="D336" s="36"/>
      <c r="E336" s="4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row>
    <row r="337" spans="1:28" ht="15" hidden="1" customHeight="1">
      <c r="A337" s="36"/>
      <c r="B337" s="36"/>
      <c r="C337" s="36"/>
      <c r="D337" s="36"/>
      <c r="E337" s="4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row>
    <row r="338" spans="1:28" ht="15" hidden="1" customHeight="1">
      <c r="A338" s="36"/>
      <c r="B338" s="36"/>
      <c r="C338" s="36"/>
      <c r="D338" s="36"/>
      <c r="E338" s="4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row>
    <row r="339" spans="1:28" ht="15" hidden="1" customHeight="1">
      <c r="A339" s="36"/>
      <c r="B339" s="36"/>
      <c r="C339" s="36"/>
      <c r="D339" s="36"/>
      <c r="E339" s="4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row>
    <row r="340" spans="1:28" ht="15" hidden="1" customHeight="1">
      <c r="A340" s="36"/>
      <c r="B340" s="36"/>
      <c r="C340" s="36"/>
      <c r="D340" s="36"/>
      <c r="E340" s="4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row>
    <row r="341" spans="1:28" ht="15" hidden="1" customHeight="1">
      <c r="A341" s="36"/>
      <c r="B341" s="36"/>
      <c r="C341" s="36"/>
      <c r="D341" s="36"/>
      <c r="E341" s="4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row>
    <row r="342" spans="1:28" ht="15" hidden="1" customHeight="1">
      <c r="A342" s="36"/>
      <c r="B342" s="36"/>
      <c r="C342" s="36"/>
      <c r="D342" s="36"/>
      <c r="E342" s="4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row>
    <row r="343" spans="1:28" ht="15" hidden="1" customHeight="1">
      <c r="A343" s="36"/>
      <c r="B343" s="36"/>
      <c r="C343" s="36"/>
      <c r="D343" s="36"/>
      <c r="E343" s="4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row>
    <row r="344" spans="1:28" ht="15" hidden="1" customHeight="1">
      <c r="A344" s="36"/>
      <c r="B344" s="36"/>
      <c r="C344" s="36"/>
      <c r="D344" s="36"/>
      <c r="E344" s="4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row>
    <row r="345" spans="1:28" ht="15" hidden="1" customHeight="1">
      <c r="A345" s="36"/>
      <c r="B345" s="36"/>
      <c r="C345" s="36"/>
      <c r="D345" s="36"/>
      <c r="E345" s="4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row>
    <row r="346" spans="1:28" ht="15" hidden="1" customHeight="1">
      <c r="A346" s="36"/>
      <c r="B346" s="36"/>
      <c r="C346" s="36"/>
      <c r="D346" s="36"/>
      <c r="E346" s="4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row>
    <row r="347" spans="1:28" ht="15" hidden="1" customHeight="1">
      <c r="A347" s="36"/>
      <c r="B347" s="36"/>
      <c r="C347" s="36"/>
      <c r="D347" s="36"/>
      <c r="E347" s="4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row>
    <row r="348" spans="1:28" ht="15" hidden="1" customHeight="1">
      <c r="A348" s="36"/>
      <c r="B348" s="36"/>
      <c r="C348" s="36"/>
      <c r="D348" s="36"/>
      <c r="E348" s="4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row>
    <row r="349" spans="1:28" ht="15" hidden="1" customHeight="1">
      <c r="A349" s="36"/>
      <c r="B349" s="36"/>
      <c r="C349" s="36"/>
      <c r="D349" s="36"/>
      <c r="E349" s="4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row>
    <row r="350" spans="1:28" ht="15" hidden="1" customHeight="1">
      <c r="A350" s="36"/>
      <c r="B350" s="36"/>
      <c r="C350" s="36"/>
      <c r="D350" s="36"/>
      <c r="E350" s="4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row>
    <row r="351" spans="1:28" ht="15" hidden="1" customHeight="1">
      <c r="A351" s="36"/>
      <c r="B351" s="36"/>
      <c r="C351" s="36"/>
      <c r="D351" s="36"/>
      <c r="E351" s="4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row>
    <row r="352" spans="1:28" ht="15" hidden="1" customHeight="1">
      <c r="A352" s="36"/>
      <c r="B352" s="36"/>
      <c r="C352" s="36"/>
      <c r="D352" s="36"/>
      <c r="E352" s="4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row>
    <row r="353" spans="1:28" ht="15" hidden="1" customHeight="1">
      <c r="A353" s="36"/>
      <c r="B353" s="36"/>
      <c r="C353" s="36"/>
      <c r="D353" s="36"/>
      <c r="E353" s="4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row>
    <row r="354" spans="1:28" ht="15" hidden="1" customHeight="1">
      <c r="A354" s="36"/>
      <c r="B354" s="36"/>
      <c r="C354" s="36"/>
      <c r="D354" s="36"/>
      <c r="E354" s="4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row>
    <row r="355" spans="1:28" ht="15" hidden="1" customHeight="1">
      <c r="A355" s="36"/>
      <c r="B355" s="36"/>
      <c r="C355" s="36"/>
      <c r="D355" s="36"/>
      <c r="E355" s="4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row>
    <row r="356" spans="1:28" ht="15" hidden="1" customHeight="1">
      <c r="A356" s="36"/>
      <c r="B356" s="36"/>
      <c r="C356" s="36"/>
      <c r="D356" s="36"/>
      <c r="E356" s="4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row>
    <row r="357" spans="1:28" ht="15" hidden="1" customHeight="1">
      <c r="A357" s="36"/>
      <c r="B357" s="36"/>
      <c r="C357" s="36"/>
      <c r="D357" s="36"/>
      <c r="E357" s="4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row>
    <row r="358" spans="1:28" ht="15" hidden="1" customHeight="1">
      <c r="A358" s="36"/>
      <c r="B358" s="36"/>
      <c r="C358" s="36"/>
      <c r="D358" s="36"/>
      <c r="E358" s="4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row>
    <row r="359" spans="1:28" ht="15" hidden="1" customHeight="1">
      <c r="A359" s="36"/>
      <c r="B359" s="36"/>
      <c r="C359" s="36"/>
      <c r="D359" s="36"/>
      <c r="E359" s="4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row>
    <row r="360" spans="1:28" ht="15" hidden="1" customHeight="1">
      <c r="A360" s="36"/>
      <c r="B360" s="36"/>
      <c r="C360" s="36"/>
      <c r="D360" s="36"/>
      <c r="E360" s="4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row>
    <row r="361" spans="1:28" ht="15" hidden="1" customHeight="1">
      <c r="A361" s="36"/>
      <c r="B361" s="36"/>
      <c r="C361" s="36"/>
      <c r="D361" s="36"/>
      <c r="E361" s="4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row>
    <row r="362" spans="1:28" ht="15" hidden="1" customHeight="1">
      <c r="A362" s="36"/>
      <c r="B362" s="36"/>
      <c r="C362" s="36"/>
      <c r="D362" s="36"/>
      <c r="E362" s="4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row>
    <row r="363" spans="1:28" ht="15" hidden="1" customHeight="1">
      <c r="A363" s="36"/>
      <c r="B363" s="36"/>
      <c r="C363" s="36"/>
      <c r="D363" s="36"/>
      <c r="E363" s="4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row>
    <row r="364" spans="1:28" ht="15" hidden="1" customHeight="1">
      <c r="A364" s="36"/>
      <c r="B364" s="36"/>
      <c r="C364" s="36"/>
      <c r="D364" s="36"/>
      <c r="E364" s="4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row>
    <row r="365" spans="1:28" ht="15" hidden="1" customHeight="1">
      <c r="A365" s="36"/>
      <c r="B365" s="36"/>
      <c r="C365" s="36"/>
      <c r="D365" s="36"/>
      <c r="E365" s="4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row>
    <row r="366" spans="1:28" ht="15" hidden="1" customHeight="1">
      <c r="A366" s="36"/>
      <c r="B366" s="36"/>
      <c r="C366" s="36"/>
      <c r="D366" s="36"/>
      <c r="E366" s="4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row>
    <row r="367" spans="1:28" ht="15" hidden="1" customHeight="1">
      <c r="A367" s="36"/>
      <c r="B367" s="36"/>
      <c r="C367" s="36"/>
      <c r="D367" s="36"/>
      <c r="E367" s="4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row>
    <row r="368" spans="1:28" ht="15" hidden="1" customHeight="1">
      <c r="A368" s="36"/>
      <c r="B368" s="36"/>
      <c r="C368" s="36"/>
      <c r="D368" s="36"/>
      <c r="E368" s="4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row>
    <row r="369" spans="1:28" ht="15" hidden="1" customHeight="1">
      <c r="A369" s="36"/>
      <c r="B369" s="36"/>
      <c r="C369" s="36"/>
      <c r="D369" s="36"/>
      <c r="E369" s="4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row>
    <row r="370" spans="1:28" ht="15" hidden="1" customHeight="1">
      <c r="A370" s="36"/>
      <c r="B370" s="36"/>
      <c r="C370" s="36"/>
      <c r="D370" s="36"/>
      <c r="E370" s="4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row>
    <row r="371" spans="1:28" ht="15" hidden="1" customHeight="1">
      <c r="A371" s="36"/>
      <c r="B371" s="36"/>
      <c r="C371" s="36"/>
      <c r="D371" s="36"/>
      <c r="E371" s="4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row>
    <row r="372" spans="1:28" ht="15" hidden="1" customHeight="1">
      <c r="A372" s="36"/>
      <c r="B372" s="36"/>
      <c r="C372" s="36"/>
      <c r="D372" s="36"/>
      <c r="E372" s="4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row>
    <row r="373" spans="1:28" ht="15" hidden="1" customHeight="1">
      <c r="A373" s="36"/>
      <c r="B373" s="36"/>
      <c r="C373" s="36"/>
      <c r="D373" s="36"/>
      <c r="E373" s="4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row>
    <row r="374" spans="1:28" ht="15" hidden="1" customHeight="1">
      <c r="A374" s="36"/>
      <c r="B374" s="36"/>
      <c r="C374" s="36"/>
      <c r="D374" s="36"/>
      <c r="E374" s="4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row>
    <row r="375" spans="1:28" ht="15" hidden="1" customHeight="1">
      <c r="A375" s="36"/>
      <c r="B375" s="36"/>
      <c r="C375" s="36"/>
      <c r="D375" s="36"/>
      <c r="E375" s="4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row>
    <row r="376" spans="1:28" ht="15" hidden="1" customHeight="1">
      <c r="A376" s="36"/>
      <c r="B376" s="36"/>
      <c r="C376" s="36"/>
      <c r="D376" s="36"/>
      <c r="E376" s="4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row>
    <row r="377" spans="1:28" ht="15" hidden="1" customHeight="1">
      <c r="A377" s="36"/>
      <c r="B377" s="36"/>
      <c r="C377" s="36"/>
      <c r="D377" s="36"/>
      <c r="E377" s="4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row>
    <row r="378" spans="1:28" ht="15" hidden="1" customHeight="1">
      <c r="A378" s="36"/>
      <c r="B378" s="36"/>
      <c r="C378" s="36"/>
      <c r="D378" s="36"/>
      <c r="E378" s="4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row>
    <row r="379" spans="1:28" ht="15" hidden="1" customHeight="1">
      <c r="A379" s="36"/>
      <c r="B379" s="36"/>
      <c r="C379" s="36"/>
      <c r="D379" s="36"/>
      <c r="E379" s="4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row>
    <row r="380" spans="1:28" ht="15" hidden="1" customHeight="1">
      <c r="A380" s="36"/>
      <c r="B380" s="36"/>
      <c r="C380" s="36"/>
      <c r="D380" s="36"/>
      <c r="E380" s="4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row>
    <row r="381" spans="1:28" ht="15" hidden="1" customHeight="1">
      <c r="A381" s="36"/>
      <c r="B381" s="36"/>
      <c r="C381" s="36"/>
      <c r="D381" s="36"/>
      <c r="E381" s="4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row>
    <row r="382" spans="1:28" ht="15" hidden="1" customHeight="1">
      <c r="A382" s="36"/>
      <c r="B382" s="36"/>
      <c r="C382" s="36"/>
      <c r="D382" s="36"/>
      <c r="E382" s="4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row>
    <row r="383" spans="1:28" ht="15" hidden="1" customHeight="1">
      <c r="A383" s="36"/>
      <c r="B383" s="36"/>
      <c r="C383" s="36"/>
      <c r="D383" s="36"/>
      <c r="E383" s="4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row>
    <row r="384" spans="1:28" ht="15" hidden="1" customHeight="1">
      <c r="A384" s="36"/>
      <c r="B384" s="36"/>
      <c r="C384" s="36"/>
      <c r="D384" s="36"/>
      <c r="E384" s="4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row>
    <row r="385" spans="1:28" ht="15" hidden="1" customHeight="1">
      <c r="A385" s="36"/>
      <c r="B385" s="36"/>
      <c r="C385" s="36"/>
      <c r="D385" s="36"/>
      <c r="E385" s="4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row>
    <row r="386" spans="1:28" ht="15" hidden="1" customHeight="1">
      <c r="A386" s="36"/>
      <c r="B386" s="36"/>
      <c r="C386" s="36"/>
      <c r="D386" s="36"/>
      <c r="E386" s="4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row>
    <row r="387" spans="1:28" ht="15" hidden="1" customHeight="1">
      <c r="A387" s="36"/>
      <c r="B387" s="36"/>
      <c r="C387" s="36"/>
      <c r="D387" s="36"/>
      <c r="E387" s="4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row>
    <row r="388" spans="1:28" ht="15" hidden="1" customHeight="1">
      <c r="A388" s="36"/>
      <c r="B388" s="36"/>
      <c r="C388" s="36"/>
      <c r="D388" s="36"/>
      <c r="E388" s="4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row>
    <row r="389" spans="1:28" ht="15" hidden="1" customHeight="1">
      <c r="A389" s="36"/>
      <c r="B389" s="36"/>
      <c r="C389" s="36"/>
      <c r="D389" s="36"/>
      <c r="E389" s="4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row>
    <row r="390" spans="1:28" ht="15" hidden="1" customHeight="1">
      <c r="A390" s="36"/>
      <c r="B390" s="36"/>
      <c r="C390" s="36"/>
      <c r="D390" s="36"/>
      <c r="E390" s="4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row>
    <row r="391" spans="1:28" ht="15" hidden="1" customHeight="1">
      <c r="A391" s="36"/>
      <c r="B391" s="36"/>
      <c r="C391" s="36"/>
      <c r="D391" s="36"/>
      <c r="E391" s="4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row>
    <row r="392" spans="1:28" ht="15" hidden="1" customHeight="1">
      <c r="A392" s="36"/>
      <c r="B392" s="36"/>
      <c r="C392" s="36"/>
      <c r="D392" s="36"/>
      <c r="E392" s="4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row>
    <row r="393" spans="1:28" ht="15" hidden="1" customHeight="1">
      <c r="A393" s="36"/>
      <c r="B393" s="36"/>
      <c r="C393" s="36"/>
      <c r="D393" s="36"/>
      <c r="E393" s="4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row>
    <row r="394" spans="1:28" ht="15" hidden="1" customHeight="1">
      <c r="A394" s="36"/>
      <c r="B394" s="36"/>
      <c r="C394" s="36"/>
      <c r="D394" s="36"/>
      <c r="E394" s="4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row>
    <row r="395" spans="1:28" ht="15" hidden="1" customHeight="1">
      <c r="A395" s="36"/>
      <c r="B395" s="36"/>
      <c r="C395" s="36"/>
      <c r="D395" s="36"/>
      <c r="E395" s="4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row>
    <row r="396" spans="1:28" ht="15" hidden="1" customHeight="1">
      <c r="A396" s="36"/>
      <c r="B396" s="36"/>
      <c r="C396" s="36"/>
      <c r="D396" s="36"/>
      <c r="E396" s="4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row>
    <row r="397" spans="1:28" ht="15" hidden="1" customHeight="1">
      <c r="A397" s="36"/>
      <c r="B397" s="36"/>
      <c r="C397" s="36"/>
      <c r="D397" s="36"/>
      <c r="E397" s="4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row>
    <row r="398" spans="1:28" ht="15" hidden="1" customHeight="1">
      <c r="A398" s="36"/>
      <c r="B398" s="36"/>
      <c r="C398" s="36"/>
      <c r="D398" s="36"/>
      <c r="E398" s="4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row>
    <row r="399" spans="1:28" ht="15" hidden="1" customHeight="1">
      <c r="A399" s="36"/>
      <c r="B399" s="36"/>
      <c r="C399" s="36"/>
      <c r="D399" s="36"/>
      <c r="E399" s="4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row>
    <row r="400" spans="1:28" ht="15" hidden="1" customHeight="1">
      <c r="A400" s="36"/>
      <c r="B400" s="36"/>
      <c r="C400" s="36"/>
      <c r="D400" s="36"/>
      <c r="E400" s="4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row>
    <row r="401" spans="1:28" ht="15" hidden="1" customHeight="1">
      <c r="A401" s="36"/>
      <c r="B401" s="36"/>
      <c r="C401" s="36"/>
      <c r="D401" s="36"/>
      <c r="E401" s="4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row>
    <row r="402" spans="1:28" ht="15" hidden="1" customHeight="1">
      <c r="A402" s="36"/>
      <c r="B402" s="36"/>
      <c r="C402" s="36"/>
      <c r="D402" s="36"/>
      <c r="E402" s="4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row>
    <row r="403" spans="1:28" ht="15" hidden="1" customHeight="1">
      <c r="A403" s="36"/>
      <c r="B403" s="36"/>
      <c r="C403" s="36"/>
      <c r="D403" s="36"/>
      <c r="E403" s="4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row>
    <row r="404" spans="1:28" ht="15" hidden="1" customHeight="1">
      <c r="A404" s="36"/>
      <c r="B404" s="36"/>
      <c r="C404" s="36"/>
      <c r="D404" s="36"/>
      <c r="E404" s="4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row>
    <row r="405" spans="1:28" ht="15" hidden="1" customHeight="1">
      <c r="A405" s="36"/>
      <c r="B405" s="36"/>
      <c r="C405" s="36"/>
      <c r="D405" s="36"/>
      <c r="E405" s="4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row>
    <row r="406" spans="1:28" ht="15" hidden="1" customHeight="1">
      <c r="A406" s="36"/>
      <c r="B406" s="36"/>
      <c r="C406" s="36"/>
      <c r="D406" s="36"/>
      <c r="E406" s="4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row>
    <row r="407" spans="1:28" ht="15" hidden="1" customHeight="1">
      <c r="A407" s="36"/>
      <c r="B407" s="36"/>
      <c r="C407" s="36"/>
      <c r="D407" s="36"/>
      <c r="E407" s="4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row>
    <row r="408" spans="1:28" ht="15" hidden="1" customHeight="1">
      <c r="A408" s="36"/>
      <c r="B408" s="36"/>
      <c r="C408" s="36"/>
      <c r="D408" s="36"/>
      <c r="E408" s="4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row>
    <row r="409" spans="1:28" ht="15" hidden="1" customHeight="1">
      <c r="A409" s="36"/>
      <c r="B409" s="36"/>
      <c r="C409" s="36"/>
      <c r="D409" s="36"/>
      <c r="E409" s="4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row>
    <row r="410" spans="1:28" ht="15" hidden="1" customHeight="1">
      <c r="A410" s="36"/>
      <c r="B410" s="36"/>
      <c r="C410" s="36"/>
      <c r="D410" s="36"/>
      <c r="E410" s="4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row>
    <row r="411" spans="1:28" ht="15" hidden="1" customHeight="1">
      <c r="A411" s="36"/>
      <c r="B411" s="36"/>
      <c r="C411" s="36"/>
      <c r="D411" s="36"/>
      <c r="E411" s="4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row>
    <row r="412" spans="1:28" ht="15" hidden="1" customHeight="1">
      <c r="A412" s="36"/>
      <c r="B412" s="36"/>
      <c r="C412" s="36"/>
      <c r="D412" s="36"/>
      <c r="E412" s="4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row>
    <row r="413" spans="1:28" ht="15" hidden="1" customHeight="1">
      <c r="A413" s="36"/>
      <c r="B413" s="36"/>
      <c r="C413" s="36"/>
      <c r="D413" s="36"/>
      <c r="E413" s="4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row>
    <row r="414" spans="1:28" ht="15" hidden="1" customHeight="1">
      <c r="A414" s="36"/>
      <c r="B414" s="36"/>
      <c r="C414" s="36"/>
      <c r="D414" s="36"/>
      <c r="E414" s="4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row>
    <row r="415" spans="1:28" ht="15" hidden="1" customHeight="1">
      <c r="A415" s="36"/>
      <c r="B415" s="36"/>
      <c r="C415" s="36"/>
      <c r="D415" s="36"/>
      <c r="E415" s="4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row>
    <row r="416" spans="1:28" ht="15" hidden="1" customHeight="1">
      <c r="A416" s="36"/>
      <c r="B416" s="36"/>
      <c r="C416" s="36"/>
      <c r="D416" s="36"/>
      <c r="E416" s="4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row>
    <row r="417" spans="1:28" ht="15" hidden="1" customHeight="1">
      <c r="A417" s="36"/>
      <c r="B417" s="36"/>
      <c r="C417" s="36"/>
      <c r="D417" s="36"/>
      <c r="E417" s="4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row>
    <row r="418" spans="1:28" ht="15" hidden="1" customHeight="1">
      <c r="A418" s="36"/>
      <c r="B418" s="36"/>
      <c r="C418" s="36"/>
      <c r="D418" s="36"/>
      <c r="E418" s="4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row>
    <row r="419" spans="1:28" ht="15" hidden="1" customHeight="1">
      <c r="A419" s="36"/>
      <c r="B419" s="36"/>
      <c r="C419" s="36"/>
      <c r="D419" s="36"/>
      <c r="E419" s="4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row>
    <row r="420" spans="1:28" ht="15" hidden="1" customHeight="1">
      <c r="A420" s="36"/>
      <c r="B420" s="36"/>
      <c r="C420" s="36"/>
      <c r="D420" s="36"/>
      <c r="E420" s="4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row>
    <row r="421" spans="1:28" ht="15" hidden="1" customHeight="1">
      <c r="A421" s="36"/>
      <c r="B421" s="36"/>
      <c r="C421" s="36"/>
      <c r="D421" s="36"/>
      <c r="E421" s="4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row>
    <row r="422" spans="1:28" ht="15" hidden="1" customHeight="1">
      <c r="A422" s="36"/>
      <c r="B422" s="36"/>
      <c r="C422" s="36"/>
      <c r="D422" s="36"/>
      <c r="E422" s="4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row>
    <row r="423" spans="1:28" ht="15" hidden="1" customHeight="1">
      <c r="A423" s="36"/>
      <c r="B423" s="36"/>
      <c r="C423" s="36"/>
      <c r="D423" s="36"/>
      <c r="E423" s="4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row>
    <row r="424" spans="1:28" ht="15" hidden="1" customHeight="1">
      <c r="A424" s="36"/>
      <c r="B424" s="36"/>
      <c r="C424" s="36"/>
      <c r="D424" s="36"/>
      <c r="E424" s="4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row>
    <row r="425" spans="1:28" ht="15" hidden="1" customHeight="1">
      <c r="A425" s="36"/>
      <c r="B425" s="36"/>
      <c r="C425" s="36"/>
      <c r="D425" s="36"/>
      <c r="E425" s="4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row>
    <row r="426" spans="1:28" ht="15" hidden="1" customHeight="1">
      <c r="A426" s="36"/>
      <c r="B426" s="36"/>
      <c r="C426" s="36"/>
      <c r="D426" s="36"/>
      <c r="E426" s="4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row>
    <row r="427" spans="1:28" ht="15" hidden="1" customHeight="1">
      <c r="A427" s="36"/>
      <c r="B427" s="36"/>
      <c r="C427" s="36"/>
      <c r="D427" s="36"/>
      <c r="E427" s="4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row>
    <row r="428" spans="1:28" ht="15" hidden="1" customHeight="1">
      <c r="A428" s="36"/>
      <c r="B428" s="36"/>
      <c r="C428" s="36"/>
      <c r="D428" s="36"/>
      <c r="E428" s="4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row>
    <row r="429" spans="1:28" ht="15" hidden="1" customHeight="1">
      <c r="A429" s="36"/>
      <c r="B429" s="36"/>
      <c r="C429" s="36"/>
      <c r="D429" s="36"/>
      <c r="E429" s="4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row>
    <row r="430" spans="1:28" ht="15" hidden="1" customHeight="1">
      <c r="A430" s="36"/>
      <c r="B430" s="36"/>
      <c r="C430" s="36"/>
      <c r="D430" s="36"/>
      <c r="E430" s="4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row>
    <row r="431" spans="1:28" ht="15" hidden="1" customHeight="1">
      <c r="A431" s="36"/>
      <c r="B431" s="36"/>
      <c r="C431" s="36"/>
      <c r="D431" s="36"/>
      <c r="E431" s="4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row>
    <row r="432" spans="1:28" ht="15" hidden="1" customHeight="1">
      <c r="A432" s="36"/>
      <c r="B432" s="36"/>
      <c r="C432" s="36"/>
      <c r="D432" s="36"/>
      <c r="E432" s="4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row>
    <row r="433" spans="1:28" ht="15" hidden="1" customHeight="1">
      <c r="A433" s="36"/>
      <c r="B433" s="36"/>
      <c r="C433" s="36"/>
      <c r="D433" s="36"/>
      <c r="E433" s="4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row>
    <row r="434" spans="1:28" ht="15" hidden="1" customHeight="1">
      <c r="A434" s="36"/>
      <c r="B434" s="36"/>
      <c r="C434" s="36"/>
      <c r="D434" s="36"/>
      <c r="E434" s="4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row>
    <row r="435" spans="1:28" ht="15" hidden="1" customHeight="1">
      <c r="A435" s="36"/>
      <c r="B435" s="36"/>
      <c r="C435" s="36"/>
      <c r="D435" s="36"/>
      <c r="E435" s="4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row>
    <row r="436" spans="1:28" ht="15" hidden="1" customHeight="1">
      <c r="A436" s="36"/>
      <c r="B436" s="36"/>
      <c r="C436" s="36"/>
      <c r="D436" s="36"/>
      <c r="E436" s="4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row>
    <row r="437" spans="1:28" ht="15" hidden="1" customHeight="1">
      <c r="A437" s="36"/>
      <c r="B437" s="36"/>
      <c r="C437" s="36"/>
      <c r="D437" s="36"/>
      <c r="E437" s="4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row>
    <row r="438" spans="1:28" ht="15" hidden="1" customHeight="1">
      <c r="A438" s="36"/>
      <c r="B438" s="36"/>
      <c r="C438" s="36"/>
      <c r="D438" s="36"/>
      <c r="E438" s="4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row>
    <row r="439" spans="1:28" ht="15" hidden="1" customHeight="1">
      <c r="A439" s="36"/>
      <c r="B439" s="36"/>
      <c r="C439" s="36"/>
      <c r="D439" s="36"/>
      <c r="E439" s="4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row>
    <row r="440" spans="1:28" ht="15" hidden="1" customHeight="1">
      <c r="A440" s="36"/>
      <c r="B440" s="36"/>
      <c r="C440" s="36"/>
      <c r="D440" s="36"/>
      <c r="E440" s="4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row>
    <row r="441" spans="1:28" ht="15" hidden="1" customHeight="1">
      <c r="A441" s="36"/>
      <c r="B441" s="36"/>
      <c r="C441" s="36"/>
      <c r="D441" s="36"/>
      <c r="E441" s="4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row>
    <row r="442" spans="1:28" ht="15" hidden="1" customHeight="1">
      <c r="A442" s="36"/>
      <c r="B442" s="36"/>
      <c r="C442" s="36"/>
      <c r="D442" s="36"/>
      <c r="E442" s="4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row>
    <row r="443" spans="1:28" ht="15" hidden="1" customHeight="1">
      <c r="A443" s="36"/>
      <c r="B443" s="36"/>
      <c r="C443" s="36"/>
      <c r="D443" s="36"/>
      <c r="E443" s="4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row>
    <row r="444" spans="1:28" ht="15" hidden="1" customHeight="1">
      <c r="A444" s="36"/>
      <c r="B444" s="36"/>
      <c r="C444" s="36"/>
      <c r="D444" s="36"/>
      <c r="E444" s="4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row>
    <row r="445" spans="1:28" ht="15" hidden="1" customHeight="1">
      <c r="A445" s="36"/>
      <c r="B445" s="36"/>
      <c r="C445" s="36"/>
      <c r="D445" s="36"/>
      <c r="E445" s="4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row>
    <row r="446" spans="1:28" ht="15" hidden="1" customHeight="1">
      <c r="A446" s="36"/>
      <c r="B446" s="36"/>
      <c r="C446" s="36"/>
      <c r="D446" s="36"/>
      <c r="E446" s="4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row>
    <row r="447" spans="1:28" ht="15" hidden="1" customHeight="1">
      <c r="A447" s="36"/>
      <c r="B447" s="36"/>
      <c r="C447" s="36"/>
      <c r="D447" s="36"/>
      <c r="E447" s="4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row>
    <row r="448" spans="1:28" ht="15" hidden="1" customHeight="1">
      <c r="A448" s="36"/>
      <c r="B448" s="36"/>
      <c r="C448" s="36"/>
      <c r="D448" s="36"/>
      <c r="E448" s="4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row>
    <row r="449" spans="1:28" ht="15" hidden="1" customHeight="1">
      <c r="A449" s="36"/>
      <c r="B449" s="36"/>
      <c r="C449" s="36"/>
      <c r="D449" s="36"/>
      <c r="E449" s="4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row>
    <row r="450" spans="1:28" ht="15" hidden="1" customHeight="1">
      <c r="A450" s="36"/>
      <c r="B450" s="36"/>
      <c r="C450" s="36"/>
      <c r="D450" s="36"/>
      <c r="E450" s="4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row>
    <row r="451" spans="1:28" ht="15" hidden="1" customHeight="1">
      <c r="A451" s="36"/>
      <c r="B451" s="36"/>
      <c r="C451" s="36"/>
      <c r="D451" s="36"/>
      <c r="E451" s="4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row>
    <row r="452" spans="1:28" ht="15" hidden="1" customHeight="1">
      <c r="A452" s="36"/>
      <c r="B452" s="36"/>
      <c r="C452" s="36"/>
      <c r="D452" s="36"/>
      <c r="E452" s="4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row>
    <row r="453" spans="1:28" ht="15" hidden="1" customHeight="1">
      <c r="A453" s="36"/>
      <c r="B453" s="36"/>
      <c r="C453" s="36"/>
      <c r="D453" s="36"/>
      <c r="E453" s="4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row>
    <row r="454" spans="1:28" ht="15" hidden="1" customHeight="1">
      <c r="A454" s="36"/>
      <c r="B454" s="36"/>
      <c r="C454" s="36"/>
      <c r="D454" s="36"/>
      <c r="E454" s="4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row>
    <row r="455" spans="1:28" ht="15" hidden="1" customHeight="1">
      <c r="A455" s="36"/>
      <c r="B455" s="36"/>
      <c r="C455" s="36"/>
      <c r="D455" s="36"/>
      <c r="E455" s="4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row>
    <row r="456" spans="1:28" ht="15" hidden="1" customHeight="1">
      <c r="A456" s="36"/>
      <c r="B456" s="36"/>
      <c r="C456" s="36"/>
      <c r="D456" s="36"/>
      <c r="E456" s="4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row>
    <row r="457" spans="1:28" ht="15" hidden="1" customHeight="1">
      <c r="A457" s="36"/>
      <c r="B457" s="36"/>
      <c r="C457" s="36"/>
      <c r="D457" s="36"/>
      <c r="E457" s="4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row>
    <row r="458" spans="1:28" ht="15" hidden="1" customHeight="1">
      <c r="A458" s="36"/>
      <c r="B458" s="36"/>
      <c r="C458" s="36"/>
      <c r="D458" s="36"/>
      <c r="E458" s="4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row>
    <row r="459" spans="1:28" ht="15" hidden="1" customHeight="1">
      <c r="A459" s="36"/>
      <c r="B459" s="36"/>
      <c r="C459" s="36"/>
      <c r="D459" s="36"/>
      <c r="E459" s="4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row>
    <row r="460" spans="1:28" ht="15" hidden="1" customHeight="1">
      <c r="A460" s="36"/>
      <c r="B460" s="36"/>
      <c r="C460" s="36"/>
      <c r="D460" s="36"/>
      <c r="E460" s="4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row>
    <row r="461" spans="1:28" ht="15" hidden="1" customHeight="1">
      <c r="A461" s="36"/>
      <c r="B461" s="36"/>
      <c r="C461" s="36"/>
      <c r="D461" s="36"/>
      <c r="E461" s="4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row>
    <row r="462" spans="1:28" ht="15" hidden="1" customHeight="1">
      <c r="A462" s="36"/>
      <c r="B462" s="36"/>
      <c r="C462" s="36"/>
      <c r="D462" s="36"/>
      <c r="E462" s="4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row>
    <row r="463" spans="1:28" ht="15" hidden="1" customHeight="1">
      <c r="A463" s="36"/>
      <c r="B463" s="36"/>
      <c r="C463" s="36"/>
      <c r="D463" s="36"/>
      <c r="E463" s="4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row>
    <row r="464" spans="1:28" ht="15" hidden="1" customHeight="1">
      <c r="A464" s="36"/>
      <c r="B464" s="36"/>
      <c r="C464" s="36"/>
      <c r="D464" s="36"/>
      <c r="E464" s="4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row>
    <row r="465" spans="1:28" ht="15" hidden="1" customHeight="1">
      <c r="A465" s="36"/>
      <c r="B465" s="36"/>
      <c r="C465" s="36"/>
      <c r="D465" s="36"/>
      <c r="E465" s="4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row>
    <row r="466" spans="1:28" ht="15" hidden="1" customHeight="1">
      <c r="A466" s="36"/>
      <c r="B466" s="36"/>
      <c r="C466" s="36"/>
      <c r="D466" s="36"/>
      <c r="E466" s="4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row>
    <row r="467" spans="1:28" ht="15" hidden="1" customHeight="1">
      <c r="A467" s="36"/>
      <c r="B467" s="36"/>
      <c r="C467" s="36"/>
      <c r="D467" s="36"/>
      <c r="E467" s="4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row>
    <row r="468" spans="1:28" ht="15" hidden="1" customHeight="1">
      <c r="A468" s="36"/>
      <c r="B468" s="36"/>
      <c r="C468" s="36"/>
      <c r="D468" s="36"/>
      <c r="E468" s="4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row>
    <row r="469" spans="1:28" ht="15" hidden="1" customHeight="1">
      <c r="A469" s="36"/>
      <c r="B469" s="36"/>
      <c r="C469" s="36"/>
      <c r="D469" s="36"/>
      <c r="E469" s="4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row>
    <row r="470" spans="1:28" ht="15" hidden="1" customHeight="1">
      <c r="A470" s="36"/>
      <c r="B470" s="36"/>
      <c r="C470" s="36"/>
      <c r="D470" s="36"/>
      <c r="E470" s="4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row>
    <row r="471" spans="1:28" ht="15" hidden="1" customHeight="1">
      <c r="A471" s="36"/>
      <c r="B471" s="36"/>
      <c r="C471" s="36"/>
      <c r="D471" s="36"/>
      <c r="E471" s="4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row>
    <row r="472" spans="1:28" ht="15" hidden="1" customHeight="1">
      <c r="A472" s="36"/>
      <c r="B472" s="36"/>
      <c r="C472" s="36"/>
      <c r="D472" s="36"/>
      <c r="E472" s="4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row>
    <row r="473" spans="1:28" ht="15" hidden="1" customHeight="1">
      <c r="A473" s="36"/>
      <c r="B473" s="36"/>
      <c r="C473" s="36"/>
      <c r="D473" s="36"/>
      <c r="E473" s="4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row>
    <row r="474" spans="1:28" ht="15" hidden="1" customHeight="1">
      <c r="A474" s="36"/>
      <c r="B474" s="36"/>
      <c r="C474" s="36"/>
      <c r="D474" s="36"/>
      <c r="E474" s="4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row>
    <row r="475" spans="1:28" ht="15" hidden="1" customHeight="1">
      <c r="A475" s="36"/>
      <c r="B475" s="36"/>
      <c r="C475" s="36"/>
      <c r="D475" s="36"/>
      <c r="E475" s="4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row>
    <row r="476" spans="1:28" ht="15" hidden="1" customHeight="1">
      <c r="A476" s="36"/>
      <c r="B476" s="36"/>
      <c r="C476" s="36"/>
      <c r="D476" s="36"/>
      <c r="E476" s="4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row>
    <row r="477" spans="1:28" ht="15" hidden="1" customHeight="1">
      <c r="A477" s="36"/>
      <c r="B477" s="36"/>
      <c r="C477" s="36"/>
      <c r="D477" s="36"/>
      <c r="E477" s="4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row>
    <row r="478" spans="1:28" ht="15" hidden="1" customHeight="1">
      <c r="A478" s="36"/>
      <c r="B478" s="36"/>
      <c r="C478" s="36"/>
      <c r="D478" s="36"/>
      <c r="E478" s="4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row>
    <row r="479" spans="1:28" ht="15" hidden="1" customHeight="1">
      <c r="A479" s="36"/>
      <c r="B479" s="36"/>
      <c r="C479" s="36"/>
      <c r="D479" s="36"/>
      <c r="E479" s="4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row>
    <row r="480" spans="1:28" ht="15" hidden="1" customHeight="1">
      <c r="A480" s="36"/>
      <c r="B480" s="36"/>
      <c r="C480" s="36"/>
      <c r="D480" s="36"/>
      <c r="E480" s="4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row>
    <row r="481" spans="1:28" ht="15" hidden="1" customHeight="1">
      <c r="A481" s="36"/>
      <c r="B481" s="36"/>
      <c r="C481" s="36"/>
      <c r="D481" s="36"/>
      <c r="E481" s="4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row>
    <row r="482" spans="1:28" ht="15" hidden="1" customHeight="1">
      <c r="A482" s="36"/>
      <c r="B482" s="36"/>
      <c r="C482" s="36"/>
      <c r="D482" s="36"/>
      <c r="E482" s="4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row>
    <row r="483" spans="1:28" ht="15" hidden="1" customHeight="1">
      <c r="A483" s="36"/>
      <c r="B483" s="36"/>
      <c r="C483" s="36"/>
      <c r="D483" s="36"/>
      <c r="E483" s="4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row>
    <row r="484" spans="1:28" ht="15" hidden="1" customHeight="1">
      <c r="A484" s="36"/>
      <c r="B484" s="36"/>
      <c r="C484" s="36"/>
      <c r="D484" s="36"/>
      <c r="E484" s="4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row>
    <row r="485" spans="1:28" ht="15" hidden="1" customHeight="1">
      <c r="A485" s="36"/>
      <c r="B485" s="36"/>
      <c r="C485" s="36"/>
      <c r="D485" s="36"/>
      <c r="E485" s="4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row>
    <row r="486" spans="1:28" ht="15" hidden="1" customHeight="1">
      <c r="A486" s="36"/>
      <c r="B486" s="36"/>
      <c r="C486" s="36"/>
      <c r="D486" s="36"/>
      <c r="E486" s="4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row>
    <row r="487" spans="1:28" ht="15" hidden="1" customHeight="1">
      <c r="A487" s="36"/>
      <c r="B487" s="36"/>
      <c r="C487" s="36"/>
      <c r="D487" s="36"/>
      <c r="E487" s="4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row>
    <row r="488" spans="1:28" ht="15" hidden="1" customHeight="1">
      <c r="A488" s="36"/>
      <c r="B488" s="36"/>
      <c r="C488" s="36"/>
      <c r="D488" s="36"/>
      <c r="E488" s="4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row>
    <row r="489" spans="1:28" ht="15" hidden="1" customHeight="1">
      <c r="A489" s="36"/>
      <c r="B489" s="36"/>
      <c r="C489" s="36"/>
      <c r="D489" s="36"/>
      <c r="E489" s="4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row>
    <row r="490" spans="1:28" ht="15" hidden="1" customHeight="1">
      <c r="A490" s="36"/>
      <c r="B490" s="36"/>
      <c r="C490" s="36"/>
      <c r="D490" s="36"/>
      <c r="E490" s="4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row>
    <row r="491" spans="1:28" ht="15" hidden="1" customHeight="1">
      <c r="A491" s="36"/>
      <c r="B491" s="36"/>
      <c r="C491" s="36"/>
      <c r="D491" s="36"/>
      <c r="E491" s="4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row>
    <row r="492" spans="1:28" ht="15" hidden="1" customHeight="1">
      <c r="A492" s="36"/>
      <c r="B492" s="36"/>
      <c r="C492" s="36"/>
      <c r="D492" s="36"/>
      <c r="E492" s="4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row>
    <row r="493" spans="1:28" ht="15" hidden="1" customHeight="1">
      <c r="A493" s="36"/>
      <c r="B493" s="36"/>
      <c r="C493" s="36"/>
      <c r="D493" s="36"/>
      <c r="E493" s="4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row>
    <row r="494" spans="1:28" ht="15" hidden="1" customHeight="1">
      <c r="A494" s="36"/>
      <c r="B494" s="36"/>
      <c r="C494" s="36"/>
      <c r="D494" s="36"/>
      <c r="E494" s="4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row>
    <row r="495" spans="1:28" ht="15" hidden="1" customHeight="1">
      <c r="A495" s="36"/>
      <c r="B495" s="36"/>
      <c r="C495" s="36"/>
      <c r="D495" s="36"/>
      <c r="E495" s="4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row>
    <row r="496" spans="1:28" ht="15" hidden="1" customHeight="1">
      <c r="A496" s="36"/>
      <c r="B496" s="36"/>
      <c r="C496" s="36"/>
      <c r="D496" s="36"/>
      <c r="E496" s="4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row>
    <row r="497" spans="1:28" ht="15" hidden="1" customHeight="1">
      <c r="A497" s="36"/>
      <c r="B497" s="36"/>
      <c r="C497" s="36"/>
      <c r="D497" s="36"/>
      <c r="E497" s="4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row>
    <row r="498" spans="1:28" ht="15" hidden="1" customHeight="1">
      <c r="A498" s="36"/>
      <c r="B498" s="36"/>
      <c r="C498" s="36"/>
      <c r="D498" s="36"/>
      <c r="E498" s="4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row>
    <row r="499" spans="1:28" ht="15" hidden="1" customHeight="1">
      <c r="A499" s="36"/>
      <c r="B499" s="36"/>
      <c r="C499" s="36"/>
      <c r="D499" s="36"/>
      <c r="E499" s="4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row>
    <row r="500" spans="1:28" ht="15" hidden="1" customHeight="1">
      <c r="A500" s="36"/>
      <c r="B500" s="36"/>
      <c r="C500" s="36"/>
      <c r="D500" s="36"/>
      <c r="E500" s="4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row>
    <row r="501" spans="1:28" ht="15" hidden="1" customHeight="1">
      <c r="A501" s="36"/>
      <c r="B501" s="36"/>
      <c r="C501" s="36"/>
      <c r="D501" s="36"/>
      <c r="E501" s="4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row>
    <row r="502" spans="1:28" ht="15" hidden="1" customHeight="1">
      <c r="A502" s="36"/>
      <c r="B502" s="36"/>
      <c r="C502" s="36"/>
      <c r="D502" s="36"/>
      <c r="E502" s="4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row>
    <row r="503" spans="1:28" ht="15" hidden="1" customHeight="1">
      <c r="A503" s="36"/>
      <c r="B503" s="36"/>
      <c r="C503" s="36"/>
      <c r="D503" s="36"/>
      <c r="E503" s="4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row>
    <row r="504" spans="1:28" ht="15" hidden="1" customHeight="1">
      <c r="A504" s="36"/>
      <c r="B504" s="36"/>
      <c r="C504" s="36"/>
      <c r="D504" s="36"/>
      <c r="E504" s="4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row>
    <row r="505" spans="1:28" ht="15" hidden="1" customHeight="1">
      <c r="A505" s="36"/>
      <c r="B505" s="36"/>
      <c r="C505" s="36"/>
      <c r="D505" s="36"/>
      <c r="E505" s="4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row>
    <row r="506" spans="1:28" ht="15" hidden="1" customHeight="1">
      <c r="A506" s="36"/>
      <c r="B506" s="36"/>
      <c r="C506" s="36"/>
      <c r="D506" s="36"/>
      <c r="E506" s="4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row>
    <row r="507" spans="1:28" ht="15" hidden="1" customHeight="1">
      <c r="A507" s="36"/>
      <c r="B507" s="36"/>
      <c r="C507" s="36"/>
      <c r="D507" s="36"/>
      <c r="E507" s="4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row>
    <row r="508" spans="1:28" ht="15" hidden="1" customHeight="1">
      <c r="A508" s="36"/>
      <c r="B508" s="36"/>
      <c r="C508" s="36"/>
      <c r="D508" s="36"/>
      <c r="E508" s="4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row>
    <row r="509" spans="1:28" ht="15" hidden="1" customHeight="1">
      <c r="A509" s="36"/>
      <c r="B509" s="36"/>
      <c r="C509" s="36"/>
      <c r="D509" s="36"/>
      <c r="E509" s="4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row>
    <row r="510" spans="1:28" ht="15" hidden="1" customHeight="1">
      <c r="A510" s="36"/>
      <c r="B510" s="36"/>
      <c r="C510" s="36"/>
      <c r="D510" s="36"/>
      <c r="E510" s="4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row>
    <row r="511" spans="1:28" ht="15" hidden="1" customHeight="1">
      <c r="A511" s="36"/>
      <c r="B511" s="36"/>
      <c r="C511" s="36"/>
      <c r="D511" s="36"/>
      <c r="E511" s="4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row>
    <row r="512" spans="1:28" ht="15" hidden="1" customHeight="1">
      <c r="A512" s="36"/>
      <c r="B512" s="36"/>
      <c r="C512" s="36"/>
      <c r="D512" s="36"/>
      <c r="E512" s="4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row>
    <row r="513" spans="1:28" ht="15" hidden="1" customHeight="1">
      <c r="A513" s="36"/>
      <c r="B513" s="36"/>
      <c r="C513" s="36"/>
      <c r="D513" s="36"/>
      <c r="E513" s="4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row>
    <row r="514" spans="1:28" ht="15" hidden="1" customHeight="1">
      <c r="A514" s="36"/>
      <c r="B514" s="36"/>
      <c r="C514" s="36"/>
      <c r="D514" s="36"/>
      <c r="E514" s="4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row>
    <row r="515" spans="1:28" ht="15" hidden="1" customHeight="1">
      <c r="A515" s="36"/>
      <c r="B515" s="36"/>
      <c r="C515" s="36"/>
      <c r="D515" s="36"/>
      <c r="E515" s="4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row>
    <row r="516" spans="1:28" ht="15" hidden="1" customHeight="1">
      <c r="A516" s="36"/>
      <c r="B516" s="36"/>
      <c r="C516" s="36"/>
      <c r="D516" s="36"/>
      <c r="E516" s="4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row>
    <row r="517" spans="1:28" ht="15" hidden="1" customHeight="1">
      <c r="A517" s="36"/>
      <c r="B517" s="36"/>
      <c r="C517" s="36"/>
      <c r="D517" s="36"/>
      <c r="E517" s="4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row>
    <row r="518" spans="1:28" ht="15" hidden="1" customHeight="1">
      <c r="A518" s="36"/>
      <c r="B518" s="36"/>
      <c r="C518" s="36"/>
      <c r="D518" s="36"/>
      <c r="E518" s="4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row>
    <row r="519" spans="1:28" ht="15" hidden="1" customHeight="1">
      <c r="A519" s="36"/>
      <c r="B519" s="36"/>
      <c r="C519" s="36"/>
      <c r="D519" s="36"/>
      <c r="E519" s="4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row>
    <row r="520" spans="1:28" ht="15" hidden="1" customHeight="1">
      <c r="A520" s="36"/>
      <c r="B520" s="36"/>
      <c r="C520" s="36"/>
      <c r="D520" s="36"/>
      <c r="E520" s="4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row>
    <row r="521" spans="1:28" ht="15" hidden="1" customHeight="1">
      <c r="A521" s="36"/>
      <c r="B521" s="36"/>
      <c r="C521" s="36"/>
      <c r="D521" s="36"/>
      <c r="E521" s="4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row>
    <row r="522" spans="1:28" ht="15" hidden="1" customHeight="1">
      <c r="A522" s="36"/>
      <c r="B522" s="36"/>
      <c r="C522" s="36"/>
      <c r="D522" s="36"/>
      <c r="E522" s="4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row>
    <row r="523" spans="1:28" ht="15" hidden="1" customHeight="1">
      <c r="A523" s="36"/>
      <c r="B523" s="36"/>
      <c r="C523" s="36"/>
      <c r="D523" s="36"/>
      <c r="E523" s="4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row>
    <row r="524" spans="1:28" ht="15" hidden="1" customHeight="1">
      <c r="A524" s="36"/>
      <c r="B524" s="36"/>
      <c r="C524" s="36"/>
      <c r="D524" s="36"/>
      <c r="E524" s="4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row>
    <row r="525" spans="1:28" ht="15" hidden="1" customHeight="1">
      <c r="A525" s="36"/>
      <c r="B525" s="36"/>
      <c r="C525" s="36"/>
      <c r="D525" s="36"/>
      <c r="E525" s="4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row>
    <row r="526" spans="1:28" ht="15" hidden="1" customHeight="1">
      <c r="A526" s="36"/>
      <c r="B526" s="36"/>
      <c r="C526" s="36"/>
      <c r="D526" s="36"/>
      <c r="E526" s="4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row>
    <row r="527" spans="1:28" ht="15" hidden="1" customHeight="1">
      <c r="A527" s="36"/>
      <c r="B527" s="36"/>
      <c r="C527" s="36"/>
      <c r="D527" s="36"/>
      <c r="E527" s="4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row>
    <row r="528" spans="1:28" ht="15" hidden="1" customHeight="1">
      <c r="A528" s="36"/>
      <c r="B528" s="36"/>
      <c r="C528" s="36"/>
      <c r="D528" s="36"/>
      <c r="E528" s="4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row>
    <row r="529" spans="1:28" ht="15" hidden="1" customHeight="1">
      <c r="A529" s="36"/>
      <c r="B529" s="36"/>
      <c r="C529" s="36"/>
      <c r="D529" s="36"/>
      <c r="E529" s="4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row>
    <row r="530" spans="1:28" ht="15" hidden="1" customHeight="1">
      <c r="A530" s="36"/>
      <c r="B530" s="36"/>
      <c r="C530" s="36"/>
      <c r="D530" s="36"/>
      <c r="E530" s="4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row>
    <row r="531" spans="1:28" ht="15" hidden="1" customHeight="1">
      <c r="A531" s="36"/>
      <c r="B531" s="36"/>
      <c r="C531" s="36"/>
      <c r="D531" s="36"/>
      <c r="E531" s="4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row>
    <row r="532" spans="1:28" ht="15" hidden="1" customHeight="1">
      <c r="A532" s="36"/>
      <c r="B532" s="36"/>
      <c r="C532" s="36"/>
      <c r="D532" s="36"/>
      <c r="E532" s="4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row>
    <row r="533" spans="1:28" ht="15" hidden="1" customHeight="1">
      <c r="A533" s="36"/>
      <c r="B533" s="36"/>
      <c r="C533" s="36"/>
      <c r="D533" s="36"/>
      <c r="E533" s="4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row>
    <row r="534" spans="1:28" ht="15" hidden="1" customHeight="1">
      <c r="A534" s="36"/>
      <c r="B534" s="36"/>
      <c r="C534" s="36"/>
      <c r="D534" s="36"/>
      <c r="E534" s="4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row>
    <row r="535" spans="1:28" ht="15" hidden="1" customHeight="1">
      <c r="A535" s="36"/>
      <c r="B535" s="36"/>
      <c r="C535" s="36"/>
      <c r="D535" s="36"/>
      <c r="E535" s="4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row>
    <row r="536" spans="1:28" ht="15" hidden="1" customHeight="1">
      <c r="A536" s="36"/>
      <c r="B536" s="36"/>
      <c r="C536" s="36"/>
      <c r="D536" s="36"/>
      <c r="E536" s="4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row>
    <row r="537" spans="1:28" ht="15" hidden="1" customHeight="1">
      <c r="A537" s="36"/>
      <c r="B537" s="36"/>
      <c r="C537" s="36"/>
      <c r="D537" s="36"/>
      <c r="E537" s="4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row>
    <row r="538" spans="1:28" ht="15" hidden="1" customHeight="1">
      <c r="A538" s="36"/>
      <c r="B538" s="36"/>
      <c r="C538" s="36"/>
      <c r="D538" s="36"/>
      <c r="E538" s="4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row>
    <row r="539" spans="1:28" ht="15" hidden="1" customHeight="1">
      <c r="A539" s="36"/>
      <c r="B539" s="36"/>
      <c r="C539" s="36"/>
      <c r="D539" s="36"/>
      <c r="E539" s="4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row>
    <row r="540" spans="1:28" ht="15" hidden="1" customHeight="1">
      <c r="A540" s="36"/>
      <c r="B540" s="36"/>
      <c r="C540" s="36"/>
      <c r="D540" s="36"/>
      <c r="E540" s="4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row>
    <row r="541" spans="1:28" ht="15" hidden="1" customHeight="1">
      <c r="A541" s="36"/>
      <c r="B541" s="36"/>
      <c r="C541" s="36"/>
      <c r="D541" s="36"/>
      <c r="E541" s="4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row>
    <row r="542" spans="1:28" ht="15" hidden="1" customHeight="1">
      <c r="A542" s="36"/>
      <c r="B542" s="36"/>
      <c r="C542" s="36"/>
      <c r="D542" s="36"/>
      <c r="E542" s="4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row>
    <row r="543" spans="1:28" ht="15" hidden="1" customHeight="1">
      <c r="A543" s="36"/>
      <c r="B543" s="36"/>
      <c r="C543" s="36"/>
      <c r="D543" s="36"/>
      <c r="E543" s="4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row>
    <row r="544" spans="1:28" ht="15" hidden="1" customHeight="1">
      <c r="A544" s="36"/>
      <c r="B544" s="36"/>
      <c r="C544" s="36"/>
      <c r="D544" s="36"/>
      <c r="E544" s="4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row>
    <row r="545" spans="1:28" ht="15" hidden="1" customHeight="1">
      <c r="A545" s="36"/>
      <c r="B545" s="36"/>
      <c r="C545" s="36"/>
      <c r="D545" s="36"/>
      <c r="E545" s="4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row>
    <row r="546" spans="1:28" ht="15" hidden="1" customHeight="1">
      <c r="A546" s="36"/>
      <c r="B546" s="36"/>
      <c r="C546" s="36"/>
      <c r="D546" s="36"/>
      <c r="E546" s="4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row>
    <row r="547" spans="1:28" ht="15" hidden="1" customHeight="1">
      <c r="A547" s="36"/>
      <c r="B547" s="36"/>
      <c r="C547" s="36"/>
      <c r="D547" s="36"/>
      <c r="E547" s="4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row>
    <row r="548" spans="1:28" ht="15" hidden="1" customHeight="1">
      <c r="A548" s="36"/>
      <c r="B548" s="36"/>
      <c r="C548" s="36"/>
      <c r="D548" s="36"/>
      <c r="E548" s="4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row>
    <row r="549" spans="1:28" ht="15" hidden="1" customHeight="1">
      <c r="A549" s="36"/>
      <c r="B549" s="36"/>
      <c r="C549" s="36"/>
      <c r="D549" s="36"/>
      <c r="E549" s="4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row>
    <row r="550" spans="1:28" ht="15" hidden="1" customHeight="1">
      <c r="A550" s="36"/>
      <c r="B550" s="36"/>
      <c r="C550" s="36"/>
      <c r="D550" s="36"/>
      <c r="E550" s="4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row>
    <row r="551" spans="1:28" ht="15" hidden="1" customHeight="1">
      <c r="A551" s="36"/>
      <c r="B551" s="36"/>
      <c r="C551" s="36"/>
      <c r="D551" s="36"/>
      <c r="E551" s="4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row>
    <row r="552" spans="1:28" ht="15" hidden="1" customHeight="1">
      <c r="A552" s="36"/>
      <c r="B552" s="36"/>
      <c r="C552" s="36"/>
      <c r="D552" s="36"/>
      <c r="E552" s="4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row>
    <row r="553" spans="1:28" ht="15" hidden="1" customHeight="1">
      <c r="A553" s="36"/>
      <c r="B553" s="36"/>
      <c r="C553" s="36"/>
      <c r="D553" s="36"/>
      <c r="E553" s="4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row>
    <row r="554" spans="1:28" ht="15" hidden="1" customHeight="1">
      <c r="A554" s="36"/>
      <c r="B554" s="36"/>
      <c r="C554" s="36"/>
      <c r="D554" s="36"/>
      <c r="E554" s="4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row>
    <row r="555" spans="1:28" ht="15" hidden="1" customHeight="1">
      <c r="A555" s="36"/>
      <c r="B555" s="36"/>
      <c r="C555" s="36"/>
      <c r="D555" s="36"/>
      <c r="E555" s="4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row>
    <row r="556" spans="1:28" ht="15" hidden="1" customHeight="1">
      <c r="A556" s="36"/>
      <c r="B556" s="36"/>
      <c r="C556" s="36"/>
      <c r="D556" s="36"/>
      <c r="E556" s="4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row>
    <row r="557" spans="1:28" ht="15" hidden="1" customHeight="1">
      <c r="A557" s="36"/>
      <c r="B557" s="36"/>
      <c r="C557" s="36"/>
      <c r="D557" s="36"/>
      <c r="E557" s="4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row>
    <row r="558" spans="1:28" ht="15" hidden="1" customHeight="1">
      <c r="A558" s="36"/>
      <c r="B558" s="36"/>
      <c r="C558" s="36"/>
      <c r="D558" s="36"/>
      <c r="E558" s="4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row>
    <row r="559" spans="1:28" ht="15" hidden="1" customHeight="1">
      <c r="A559" s="36"/>
      <c r="B559" s="36"/>
      <c r="C559" s="36"/>
      <c r="D559" s="36"/>
      <c r="E559" s="4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row>
    <row r="560" spans="1:28" ht="15" hidden="1" customHeight="1">
      <c r="A560" s="36"/>
      <c r="B560" s="36"/>
      <c r="C560" s="36"/>
      <c r="D560" s="36"/>
      <c r="E560" s="4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row>
    <row r="561" spans="1:28" ht="15" hidden="1" customHeight="1">
      <c r="A561" s="36"/>
      <c r="B561" s="36"/>
      <c r="C561" s="36"/>
      <c r="D561" s="36"/>
      <c r="E561" s="4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row>
    <row r="562" spans="1:28" ht="15" hidden="1" customHeight="1">
      <c r="A562" s="36"/>
      <c r="B562" s="36"/>
      <c r="C562" s="36"/>
      <c r="D562" s="36"/>
      <c r="E562" s="4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row>
    <row r="563" spans="1:28" ht="15" hidden="1" customHeight="1">
      <c r="A563" s="36"/>
      <c r="B563" s="36"/>
      <c r="C563" s="36"/>
      <c r="D563" s="36"/>
      <c r="E563" s="4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row>
    <row r="564" spans="1:28" ht="15" hidden="1" customHeight="1">
      <c r="A564" s="36"/>
      <c r="B564" s="36"/>
      <c r="C564" s="36"/>
      <c r="D564" s="36"/>
      <c r="E564" s="4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row>
    <row r="565" spans="1:28" ht="15" hidden="1" customHeight="1">
      <c r="A565" s="36"/>
      <c r="B565" s="36"/>
      <c r="C565" s="36"/>
      <c r="D565" s="36"/>
      <c r="E565" s="4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row>
    <row r="566" spans="1:28" ht="15" hidden="1" customHeight="1">
      <c r="A566" s="36"/>
      <c r="B566" s="36"/>
      <c r="C566" s="36"/>
      <c r="D566" s="36"/>
      <c r="E566" s="4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row>
    <row r="567" spans="1:28" ht="15" hidden="1" customHeight="1">
      <c r="A567" s="36"/>
      <c r="B567" s="36"/>
      <c r="C567" s="36"/>
      <c r="D567" s="36"/>
      <c r="E567" s="4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row>
    <row r="568" spans="1:28" ht="15" hidden="1" customHeight="1">
      <c r="A568" s="36"/>
      <c r="B568" s="36"/>
      <c r="C568" s="36"/>
      <c r="D568" s="36"/>
      <c r="E568" s="4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row>
    <row r="569" spans="1:28" ht="15" hidden="1" customHeight="1">
      <c r="A569" s="36"/>
      <c r="B569" s="36"/>
      <c r="C569" s="36"/>
      <c r="D569" s="36"/>
      <c r="E569" s="4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row>
    <row r="570" spans="1:28" ht="15" hidden="1" customHeight="1">
      <c r="A570" s="36"/>
      <c r="B570" s="36"/>
      <c r="C570" s="36"/>
      <c r="D570" s="36"/>
      <c r="E570" s="4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row>
    <row r="571" spans="1:28" ht="15" hidden="1" customHeight="1">
      <c r="A571" s="36"/>
      <c r="B571" s="36"/>
      <c r="C571" s="36"/>
      <c r="D571" s="36"/>
      <c r="E571" s="4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row>
    <row r="572" spans="1:28" ht="15" hidden="1" customHeight="1">
      <c r="A572" s="36"/>
      <c r="B572" s="36"/>
      <c r="C572" s="36"/>
      <c r="D572" s="36"/>
      <c r="E572" s="4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row>
    <row r="573" spans="1:28" ht="15" hidden="1" customHeight="1">
      <c r="A573" s="36"/>
      <c r="B573" s="36"/>
      <c r="C573" s="36"/>
      <c r="D573" s="36"/>
      <c r="E573" s="4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row>
    <row r="574" spans="1:28" ht="15" hidden="1" customHeight="1">
      <c r="A574" s="36"/>
      <c r="B574" s="36"/>
      <c r="C574" s="36"/>
      <c r="D574" s="36"/>
      <c r="E574" s="4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row>
    <row r="575" spans="1:28" ht="15" hidden="1" customHeight="1">
      <c r="A575" s="36"/>
      <c r="B575" s="36"/>
      <c r="C575" s="36"/>
      <c r="D575" s="36"/>
      <c r="E575" s="4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row>
    <row r="576" spans="1:28" ht="15" hidden="1" customHeight="1">
      <c r="A576" s="36"/>
      <c r="B576" s="36"/>
      <c r="C576" s="36"/>
      <c r="D576" s="36"/>
      <c r="E576" s="4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row>
    <row r="577" spans="1:28" ht="15" hidden="1" customHeight="1">
      <c r="A577" s="36"/>
      <c r="B577" s="36"/>
      <c r="C577" s="36"/>
      <c r="D577" s="36"/>
      <c r="E577" s="4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row>
    <row r="578" spans="1:28" ht="15" hidden="1" customHeight="1">
      <c r="A578" s="36"/>
      <c r="B578" s="36"/>
      <c r="C578" s="36"/>
      <c r="D578" s="36"/>
      <c r="E578" s="4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row>
    <row r="579" spans="1:28" ht="15" hidden="1" customHeight="1">
      <c r="A579" s="36"/>
      <c r="B579" s="36"/>
      <c r="C579" s="36"/>
      <c r="D579" s="36"/>
      <c r="E579" s="4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row>
    <row r="580" spans="1:28" ht="15" hidden="1" customHeight="1">
      <c r="A580" s="36"/>
      <c r="B580" s="36"/>
      <c r="C580" s="36"/>
      <c r="D580" s="36"/>
      <c r="E580" s="4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row>
    <row r="581" spans="1:28" ht="15" hidden="1" customHeight="1">
      <c r="A581" s="36"/>
      <c r="B581" s="36"/>
      <c r="C581" s="36"/>
      <c r="D581" s="36"/>
      <c r="E581" s="4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row>
    <row r="582" spans="1:28" ht="15" hidden="1" customHeight="1">
      <c r="A582" s="36"/>
      <c r="B582" s="36"/>
      <c r="C582" s="36"/>
      <c r="D582" s="36"/>
      <c r="E582" s="4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row>
    <row r="583" spans="1:28" ht="15" hidden="1" customHeight="1">
      <c r="A583" s="36"/>
      <c r="B583" s="36"/>
      <c r="C583" s="36"/>
      <c r="D583" s="36"/>
      <c r="E583" s="4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row>
    <row r="584" spans="1:28" ht="15" hidden="1" customHeight="1">
      <c r="A584" s="36"/>
      <c r="B584" s="36"/>
      <c r="C584" s="36"/>
      <c r="D584" s="36"/>
      <c r="E584" s="4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row>
    <row r="585" spans="1:28" ht="15" hidden="1" customHeight="1">
      <c r="A585" s="36"/>
      <c r="B585" s="36"/>
      <c r="C585" s="36"/>
      <c r="D585" s="36"/>
      <c r="E585" s="4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row>
    <row r="586" spans="1:28" ht="15" hidden="1" customHeight="1">
      <c r="A586" s="36"/>
      <c r="B586" s="36"/>
      <c r="C586" s="36"/>
      <c r="D586" s="36"/>
      <c r="E586" s="4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row>
    <row r="587" spans="1:28" ht="15" hidden="1" customHeight="1">
      <c r="A587" s="36"/>
      <c r="B587" s="36"/>
      <c r="C587" s="36"/>
      <c r="D587" s="36"/>
      <c r="E587" s="4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row>
    <row r="588" spans="1:28" ht="15" hidden="1" customHeight="1">
      <c r="A588" s="36"/>
      <c r="B588" s="36"/>
      <c r="C588" s="36"/>
      <c r="D588" s="36"/>
      <c r="E588" s="4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row>
    <row r="589" spans="1:28" ht="15" hidden="1" customHeight="1">
      <c r="A589" s="36"/>
      <c r="B589" s="36"/>
      <c r="C589" s="36"/>
      <c r="D589" s="36"/>
      <c r="E589" s="4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row>
    <row r="590" spans="1:28" ht="15" hidden="1" customHeight="1">
      <c r="A590" s="36"/>
      <c r="B590" s="36"/>
      <c r="C590" s="36"/>
      <c r="D590" s="36"/>
      <c r="E590" s="4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row>
    <row r="591" spans="1:28" ht="15" hidden="1" customHeight="1">
      <c r="A591" s="36"/>
      <c r="B591" s="36"/>
      <c r="C591" s="36"/>
      <c r="D591" s="36"/>
      <c r="E591" s="4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row>
    <row r="592" spans="1:28" ht="15" hidden="1" customHeight="1">
      <c r="A592" s="36"/>
      <c r="B592" s="36"/>
      <c r="C592" s="36"/>
      <c r="D592" s="36"/>
      <c r="E592" s="4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row>
    <row r="593" spans="1:28" ht="15" hidden="1" customHeight="1">
      <c r="A593" s="36"/>
      <c r="B593" s="36"/>
      <c r="C593" s="36"/>
      <c r="D593" s="36"/>
      <c r="E593" s="4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row>
    <row r="594" spans="1:28" ht="15" hidden="1" customHeight="1">
      <c r="A594" s="36"/>
      <c r="B594" s="36"/>
      <c r="C594" s="36"/>
      <c r="D594" s="36"/>
      <c r="E594" s="4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row>
    <row r="595" spans="1:28" ht="15" hidden="1" customHeight="1">
      <c r="A595" s="36"/>
      <c r="B595" s="36"/>
      <c r="C595" s="36"/>
      <c r="D595" s="36"/>
      <c r="E595" s="4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row>
    <row r="596" spans="1:28" ht="15" hidden="1" customHeight="1">
      <c r="A596" s="36"/>
      <c r="B596" s="36"/>
      <c r="C596" s="36"/>
      <c r="D596" s="36"/>
      <c r="E596" s="4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row>
    <row r="597" spans="1:28" ht="15" hidden="1" customHeight="1">
      <c r="A597" s="36"/>
      <c r="B597" s="36"/>
      <c r="C597" s="36"/>
      <c r="D597" s="36"/>
      <c r="E597" s="4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row>
    <row r="598" spans="1:28" ht="15" hidden="1" customHeight="1">
      <c r="A598" s="36"/>
      <c r="B598" s="36"/>
      <c r="C598" s="36"/>
      <c r="D598" s="36"/>
      <c r="E598" s="4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row>
    <row r="599" spans="1:28" ht="15" hidden="1" customHeight="1">
      <c r="A599" s="36"/>
      <c r="B599" s="36"/>
      <c r="C599" s="36"/>
      <c r="D599" s="36"/>
      <c r="E599" s="4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row>
    <row r="600" spans="1:28" ht="15" hidden="1" customHeight="1">
      <c r="A600" s="36"/>
      <c r="B600" s="36"/>
      <c r="C600" s="36"/>
      <c r="D600" s="36"/>
      <c r="E600" s="4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row>
    <row r="601" spans="1:28" ht="15" hidden="1" customHeight="1">
      <c r="A601" s="36"/>
      <c r="B601" s="36"/>
      <c r="C601" s="36"/>
      <c r="D601" s="36"/>
      <c r="E601" s="4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row>
    <row r="602" spans="1:28" ht="15" hidden="1" customHeight="1">
      <c r="A602" s="36"/>
      <c r="B602" s="36"/>
      <c r="C602" s="36"/>
      <c r="D602" s="36"/>
      <c r="E602" s="4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row>
    <row r="603" spans="1:28" ht="15" hidden="1" customHeight="1">
      <c r="A603" s="36"/>
      <c r="B603" s="36"/>
      <c r="C603" s="36"/>
      <c r="D603" s="36"/>
      <c r="E603" s="4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row>
    <row r="604" spans="1:28" ht="15" hidden="1" customHeight="1">
      <c r="A604" s="36"/>
      <c r="B604" s="36"/>
      <c r="C604" s="36"/>
      <c r="D604" s="36"/>
      <c r="E604" s="4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row>
    <row r="605" spans="1:28" ht="15" hidden="1" customHeight="1">
      <c r="A605" s="36"/>
      <c r="B605" s="36"/>
      <c r="C605" s="36"/>
      <c r="D605" s="36"/>
      <c r="E605" s="4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row>
    <row r="606" spans="1:28" ht="15" hidden="1" customHeight="1">
      <c r="A606" s="36"/>
      <c r="B606" s="36"/>
      <c r="C606" s="36"/>
      <c r="D606" s="36"/>
      <c r="E606" s="4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row>
    <row r="607" spans="1:28" ht="15" hidden="1" customHeight="1">
      <c r="A607" s="36"/>
      <c r="B607" s="36"/>
      <c r="C607" s="36"/>
      <c r="D607" s="36"/>
      <c r="E607" s="4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row>
    <row r="608" spans="1:28" ht="15" hidden="1" customHeight="1">
      <c r="A608" s="36"/>
      <c r="B608" s="36"/>
      <c r="C608" s="36"/>
      <c r="D608" s="36"/>
      <c r="E608" s="4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row>
    <row r="609" spans="1:28" ht="15" hidden="1" customHeight="1">
      <c r="A609" s="36"/>
      <c r="B609" s="36"/>
      <c r="C609" s="36"/>
      <c r="D609" s="36"/>
      <c r="E609" s="4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row>
    <row r="610" spans="1:28" ht="15" hidden="1" customHeight="1">
      <c r="A610" s="36"/>
      <c r="B610" s="36"/>
      <c r="C610" s="36"/>
      <c r="D610" s="36"/>
      <c r="E610" s="4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row>
    <row r="611" spans="1:28" ht="15" hidden="1" customHeight="1">
      <c r="A611" s="36"/>
      <c r="B611" s="36"/>
      <c r="C611" s="36"/>
      <c r="D611" s="36"/>
      <c r="E611" s="4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row>
    <row r="612" spans="1:28" ht="15" hidden="1" customHeight="1">
      <c r="A612" s="36"/>
      <c r="B612" s="36"/>
      <c r="C612" s="36"/>
      <c r="D612" s="36"/>
      <c r="E612" s="4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row>
    <row r="613" spans="1:28" ht="15" hidden="1" customHeight="1">
      <c r="A613" s="36"/>
      <c r="B613" s="36"/>
      <c r="C613" s="36"/>
      <c r="D613" s="36"/>
      <c r="E613" s="4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row>
    <row r="614" spans="1:28" ht="15" hidden="1" customHeight="1">
      <c r="A614" s="36"/>
      <c r="B614" s="36"/>
      <c r="C614" s="36"/>
      <c r="D614" s="36"/>
      <c r="E614" s="4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row>
    <row r="615" spans="1:28" ht="15" hidden="1" customHeight="1">
      <c r="A615" s="36"/>
      <c r="B615" s="36"/>
      <c r="C615" s="36"/>
      <c r="D615" s="36"/>
      <c r="E615" s="4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row>
    <row r="616" spans="1:28" ht="15" hidden="1" customHeight="1">
      <c r="A616" s="36"/>
      <c r="B616" s="36"/>
      <c r="C616" s="36"/>
      <c r="D616" s="36"/>
      <c r="E616" s="4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row>
    <row r="617" spans="1:28" ht="15" hidden="1" customHeight="1">
      <c r="A617" s="36"/>
      <c r="B617" s="36"/>
      <c r="C617" s="36"/>
      <c r="D617" s="36"/>
      <c r="E617" s="4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row>
    <row r="618" spans="1:28" ht="15" hidden="1" customHeight="1">
      <c r="A618" s="36"/>
      <c r="B618" s="36"/>
      <c r="C618" s="36"/>
      <c r="D618" s="36"/>
      <c r="E618" s="4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row>
    <row r="619" spans="1:28" ht="15" hidden="1" customHeight="1">
      <c r="A619" s="36"/>
      <c r="B619" s="36"/>
      <c r="C619" s="36"/>
      <c r="D619" s="36"/>
      <c r="E619" s="4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row>
    <row r="620" spans="1:28" ht="15" hidden="1" customHeight="1">
      <c r="A620" s="36"/>
      <c r="B620" s="36"/>
      <c r="C620" s="36"/>
      <c r="D620" s="36"/>
      <c r="E620" s="4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row>
    <row r="621" spans="1:28" ht="15" hidden="1" customHeight="1">
      <c r="A621" s="36"/>
      <c r="B621" s="36"/>
      <c r="C621" s="36"/>
      <c r="D621" s="36"/>
      <c r="E621" s="4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row>
    <row r="622" spans="1:28" ht="15" hidden="1" customHeight="1">
      <c r="A622" s="36"/>
      <c r="B622" s="36"/>
      <c r="C622" s="36"/>
      <c r="D622" s="36"/>
      <c r="E622" s="4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row>
    <row r="623" spans="1:28" ht="15" hidden="1" customHeight="1">
      <c r="A623" s="36"/>
      <c r="B623" s="36"/>
      <c r="C623" s="36"/>
      <c r="D623" s="36"/>
      <c r="E623" s="4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row>
    <row r="624" spans="1:28" ht="15" hidden="1" customHeight="1">
      <c r="A624" s="36"/>
      <c r="B624" s="36"/>
      <c r="C624" s="36"/>
      <c r="D624" s="36"/>
      <c r="E624" s="4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row>
    <row r="625" spans="1:28" ht="15" hidden="1" customHeight="1">
      <c r="A625" s="36"/>
      <c r="B625" s="36"/>
      <c r="C625" s="36"/>
      <c r="D625" s="36"/>
      <c r="E625" s="4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row>
    <row r="626" spans="1:28" ht="15" hidden="1" customHeight="1">
      <c r="A626" s="36"/>
      <c r="B626" s="36"/>
      <c r="C626" s="36"/>
      <c r="D626" s="36"/>
      <c r="E626" s="4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row>
    <row r="627" spans="1:28" ht="15" hidden="1" customHeight="1">
      <c r="A627" s="36"/>
      <c r="B627" s="36"/>
      <c r="C627" s="36"/>
      <c r="D627" s="36"/>
      <c r="E627" s="4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row>
    <row r="628" spans="1:28" ht="15" hidden="1" customHeight="1">
      <c r="A628" s="36"/>
      <c r="B628" s="36"/>
      <c r="C628" s="36"/>
      <c r="D628" s="36"/>
      <c r="E628" s="4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row>
    <row r="629" spans="1:28" ht="15" hidden="1" customHeight="1">
      <c r="A629" s="36"/>
      <c r="B629" s="36"/>
      <c r="C629" s="36"/>
      <c r="D629" s="36"/>
      <c r="E629" s="4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row>
    <row r="630" spans="1:28" ht="15" hidden="1" customHeight="1">
      <c r="A630" s="36"/>
      <c r="B630" s="36"/>
      <c r="C630" s="36"/>
      <c r="D630" s="36"/>
      <c r="E630" s="4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row>
    <row r="631" spans="1:28" ht="15" hidden="1" customHeight="1">
      <c r="A631" s="36"/>
      <c r="B631" s="36"/>
      <c r="C631" s="36"/>
      <c r="D631" s="36"/>
      <c r="E631" s="4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row>
    <row r="632" spans="1:28" ht="15" hidden="1" customHeight="1">
      <c r="A632" s="36"/>
      <c r="B632" s="36"/>
      <c r="C632" s="36"/>
      <c r="D632" s="36"/>
      <c r="E632" s="4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row>
    <row r="633" spans="1:28" ht="15" hidden="1" customHeight="1">
      <c r="A633" s="36"/>
      <c r="B633" s="36"/>
      <c r="C633" s="36"/>
      <c r="D633" s="36"/>
      <c r="E633" s="4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row>
    <row r="634" spans="1:28" ht="15" hidden="1" customHeight="1">
      <c r="A634" s="36"/>
      <c r="B634" s="36"/>
      <c r="C634" s="36"/>
      <c r="D634" s="36"/>
      <c r="E634" s="4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row>
    <row r="635" spans="1:28" ht="15" hidden="1" customHeight="1">
      <c r="A635" s="36"/>
      <c r="B635" s="36"/>
      <c r="C635" s="36"/>
      <c r="D635" s="36"/>
      <c r="E635" s="4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row>
    <row r="636" spans="1:28" ht="15" hidden="1" customHeight="1">
      <c r="A636" s="36"/>
      <c r="B636" s="36"/>
      <c r="C636" s="36"/>
      <c r="D636" s="36"/>
      <c r="E636" s="4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row>
    <row r="637" spans="1:28" ht="15" hidden="1" customHeight="1">
      <c r="A637" s="36"/>
      <c r="B637" s="36"/>
      <c r="C637" s="36"/>
      <c r="D637" s="36"/>
      <c r="E637" s="4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row>
    <row r="638" spans="1:28" ht="15" hidden="1" customHeight="1">
      <c r="A638" s="36"/>
      <c r="B638" s="36"/>
      <c r="C638" s="36"/>
      <c r="D638" s="36"/>
      <c r="E638" s="4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row>
    <row r="639" spans="1:28" ht="15" hidden="1" customHeight="1">
      <c r="A639" s="36"/>
      <c r="B639" s="36"/>
      <c r="C639" s="36"/>
      <c r="D639" s="36"/>
      <c r="E639" s="4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row>
    <row r="640" spans="1:28" ht="15" hidden="1" customHeight="1">
      <c r="A640" s="36"/>
      <c r="B640" s="36"/>
      <c r="C640" s="36"/>
      <c r="D640" s="36"/>
      <c r="E640" s="4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row>
    <row r="641" spans="1:28" ht="15" hidden="1" customHeight="1">
      <c r="A641" s="36"/>
      <c r="B641" s="36"/>
      <c r="C641" s="36"/>
      <c r="D641" s="36"/>
      <c r="E641" s="4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row>
    <row r="642" spans="1:28" ht="15" hidden="1" customHeight="1">
      <c r="A642" s="36"/>
      <c r="B642" s="36"/>
      <c r="C642" s="36"/>
      <c r="D642" s="36"/>
      <c r="E642" s="4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row>
    <row r="643" spans="1:28" ht="15" hidden="1" customHeight="1">
      <c r="A643" s="36"/>
      <c r="B643" s="36"/>
      <c r="C643" s="36"/>
      <c r="D643" s="36"/>
      <c r="E643" s="4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row>
    <row r="644" spans="1:28" ht="15" hidden="1" customHeight="1">
      <c r="A644" s="36"/>
      <c r="B644" s="36"/>
      <c r="C644" s="36"/>
      <c r="D644" s="36"/>
      <c r="E644" s="4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row>
    <row r="645" spans="1:28" ht="15" hidden="1" customHeight="1">
      <c r="A645" s="36"/>
      <c r="B645" s="36"/>
      <c r="C645" s="36"/>
      <c r="D645" s="36"/>
      <c r="E645" s="4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row>
    <row r="646" spans="1:28" ht="15" hidden="1" customHeight="1">
      <c r="A646" s="36"/>
      <c r="B646" s="36"/>
      <c r="C646" s="36"/>
      <c r="D646" s="36"/>
      <c r="E646" s="4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row>
    <row r="647" spans="1:28" ht="15" hidden="1" customHeight="1">
      <c r="A647" s="36"/>
      <c r="B647" s="36"/>
      <c r="C647" s="36"/>
      <c r="D647" s="36"/>
      <c r="E647" s="4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row>
    <row r="648" spans="1:28" ht="15" hidden="1" customHeight="1">
      <c r="A648" s="36"/>
      <c r="B648" s="36"/>
      <c r="C648" s="36"/>
      <c r="D648" s="36"/>
      <c r="E648" s="4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row>
    <row r="649" spans="1:28" ht="15" hidden="1" customHeight="1">
      <c r="A649" s="36"/>
      <c r="B649" s="36"/>
      <c r="C649" s="36"/>
      <c r="D649" s="36"/>
      <c r="E649" s="4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row>
    <row r="650" spans="1:28" ht="15" hidden="1" customHeight="1">
      <c r="A650" s="36"/>
      <c r="B650" s="36"/>
      <c r="C650" s="36"/>
      <c r="D650" s="36"/>
      <c r="E650" s="4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row>
    <row r="651" spans="1:28" ht="15" hidden="1" customHeight="1">
      <c r="A651" s="36"/>
      <c r="B651" s="36"/>
      <c r="C651" s="36"/>
      <c r="D651" s="36"/>
      <c r="E651" s="4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row>
    <row r="652" spans="1:28" ht="15" hidden="1" customHeight="1">
      <c r="A652" s="36"/>
      <c r="B652" s="36"/>
      <c r="C652" s="36"/>
      <c r="D652" s="36"/>
      <c r="E652" s="4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row>
    <row r="653" spans="1:28" ht="15" hidden="1" customHeight="1">
      <c r="A653" s="36"/>
      <c r="B653" s="36"/>
      <c r="C653" s="36"/>
      <c r="D653" s="36"/>
      <c r="E653" s="4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row>
    <row r="654" spans="1:28" ht="15" hidden="1" customHeight="1">
      <c r="A654" s="36"/>
      <c r="B654" s="36"/>
      <c r="C654" s="36"/>
      <c r="D654" s="36"/>
      <c r="E654" s="4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row>
    <row r="655" spans="1:28" ht="15" hidden="1" customHeight="1">
      <c r="A655" s="36"/>
      <c r="B655" s="36"/>
      <c r="C655" s="36"/>
      <c r="D655" s="36"/>
      <c r="E655" s="4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row>
    <row r="656" spans="1:28" ht="15" hidden="1" customHeight="1">
      <c r="A656" s="36"/>
      <c r="B656" s="36"/>
      <c r="C656" s="36"/>
      <c r="D656" s="36"/>
      <c r="E656" s="4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row>
    <row r="657" spans="1:28" ht="15" hidden="1" customHeight="1">
      <c r="A657" s="36"/>
      <c r="B657" s="36"/>
      <c r="C657" s="36"/>
      <c r="D657" s="36"/>
      <c r="E657" s="4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row>
    <row r="658" spans="1:28" ht="15" hidden="1" customHeight="1">
      <c r="A658" s="36"/>
      <c r="B658" s="36"/>
      <c r="C658" s="36"/>
      <c r="D658" s="36"/>
      <c r="E658" s="4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row>
    <row r="659" spans="1:28" ht="15" hidden="1" customHeight="1">
      <c r="A659" s="36"/>
      <c r="B659" s="36"/>
      <c r="C659" s="36"/>
      <c r="D659" s="36"/>
      <c r="E659" s="4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row>
    <row r="660" spans="1:28" ht="15" hidden="1" customHeight="1">
      <c r="A660" s="36"/>
      <c r="B660" s="36"/>
      <c r="C660" s="36"/>
      <c r="D660" s="36"/>
      <c r="E660" s="4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row>
    <row r="661" spans="1:28" ht="15" hidden="1" customHeight="1">
      <c r="A661" s="36"/>
      <c r="B661" s="36"/>
      <c r="C661" s="36"/>
      <c r="D661" s="36"/>
      <c r="E661" s="4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row>
    <row r="662" spans="1:28" ht="15" hidden="1" customHeight="1">
      <c r="A662" s="36"/>
      <c r="B662" s="36"/>
      <c r="C662" s="36"/>
      <c r="D662" s="36"/>
      <c r="E662" s="4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row>
    <row r="663" spans="1:28" ht="15" hidden="1" customHeight="1">
      <c r="A663" s="36"/>
      <c r="B663" s="36"/>
      <c r="C663" s="36"/>
      <c r="D663" s="36"/>
      <c r="E663" s="4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row>
    <row r="664" spans="1:28" ht="15" hidden="1" customHeight="1">
      <c r="A664" s="36"/>
      <c r="B664" s="36"/>
      <c r="C664" s="36"/>
      <c r="D664" s="36"/>
      <c r="E664" s="4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row>
    <row r="665" spans="1:28" ht="15" hidden="1" customHeight="1">
      <c r="A665" s="36"/>
      <c r="B665" s="36"/>
      <c r="C665" s="36"/>
      <c r="D665" s="36"/>
      <c r="E665" s="4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row>
    <row r="666" spans="1:28" ht="15" hidden="1" customHeight="1">
      <c r="A666" s="36"/>
      <c r="B666" s="36"/>
      <c r="C666" s="36"/>
      <c r="D666" s="36"/>
      <c r="E666" s="4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row>
    <row r="667" spans="1:28" ht="15" hidden="1" customHeight="1">
      <c r="A667" s="36"/>
      <c r="B667" s="36"/>
      <c r="C667" s="36"/>
      <c r="D667" s="36"/>
      <c r="E667" s="4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row>
    <row r="668" spans="1:28" ht="15" hidden="1" customHeight="1">
      <c r="A668" s="36"/>
      <c r="B668" s="36"/>
      <c r="C668" s="36"/>
      <c r="D668" s="36"/>
      <c r="E668" s="4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row>
    <row r="669" spans="1:28" ht="15" hidden="1" customHeight="1">
      <c r="A669" s="36"/>
      <c r="B669" s="36"/>
      <c r="C669" s="36"/>
      <c r="D669" s="36"/>
      <c r="E669" s="4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row>
    <row r="670" spans="1:28" ht="15" hidden="1" customHeight="1">
      <c r="A670" s="36"/>
      <c r="B670" s="36"/>
      <c r="C670" s="36"/>
      <c r="D670" s="36"/>
      <c r="E670" s="4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row>
    <row r="671" spans="1:28" ht="15" hidden="1" customHeight="1">
      <c r="A671" s="36"/>
      <c r="B671" s="36"/>
      <c r="C671" s="36"/>
      <c r="D671" s="36"/>
      <c r="E671" s="4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row>
    <row r="672" spans="1:28" ht="15" hidden="1" customHeight="1">
      <c r="A672" s="36"/>
      <c r="B672" s="36"/>
      <c r="C672" s="36"/>
      <c r="D672" s="36"/>
      <c r="E672" s="4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row>
    <row r="673" spans="1:28" ht="15" hidden="1" customHeight="1">
      <c r="A673" s="36"/>
      <c r="B673" s="36"/>
      <c r="C673" s="36"/>
      <c r="D673" s="36"/>
      <c r="E673" s="4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row>
    <row r="674" spans="1:28" ht="15" hidden="1" customHeight="1">
      <c r="A674" s="36"/>
      <c r="B674" s="36"/>
      <c r="C674" s="36"/>
      <c r="D674" s="36"/>
      <c r="E674" s="4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row>
    <row r="675" spans="1:28" ht="15" hidden="1" customHeight="1">
      <c r="A675" s="36"/>
      <c r="B675" s="36"/>
      <c r="C675" s="36"/>
      <c r="D675" s="36"/>
      <c r="E675" s="4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row>
    <row r="676" spans="1:28" ht="15" hidden="1" customHeight="1">
      <c r="A676" s="36"/>
      <c r="B676" s="36"/>
      <c r="C676" s="36"/>
      <c r="D676" s="36"/>
      <c r="E676" s="4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row>
    <row r="677" spans="1:28" ht="15" hidden="1" customHeight="1">
      <c r="A677" s="36"/>
      <c r="B677" s="36"/>
      <c r="C677" s="36"/>
      <c r="D677" s="36"/>
      <c r="E677" s="4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row>
    <row r="678" spans="1:28" ht="15" hidden="1" customHeight="1">
      <c r="A678" s="36"/>
      <c r="B678" s="36"/>
      <c r="C678" s="36"/>
      <c r="D678" s="36"/>
      <c r="E678" s="4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row>
    <row r="679" spans="1:28" ht="15" hidden="1" customHeight="1">
      <c r="A679" s="36"/>
      <c r="B679" s="36"/>
      <c r="C679" s="36"/>
      <c r="D679" s="36"/>
      <c r="E679" s="4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row>
    <row r="680" spans="1:28" ht="15" hidden="1" customHeight="1">
      <c r="A680" s="36"/>
      <c r="B680" s="36"/>
      <c r="C680" s="36"/>
      <c r="D680" s="36"/>
      <c r="E680" s="4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row>
    <row r="681" spans="1:28" ht="15" hidden="1" customHeight="1">
      <c r="A681" s="36"/>
      <c r="B681" s="36"/>
      <c r="C681" s="36"/>
      <c r="D681" s="36"/>
      <c r="E681" s="4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row>
    <row r="682" spans="1:28" ht="15" hidden="1" customHeight="1">
      <c r="A682" s="36"/>
      <c r="B682" s="36"/>
      <c r="C682" s="36"/>
      <c r="D682" s="36"/>
      <c r="E682" s="4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row>
    <row r="683" spans="1:28" ht="15" hidden="1" customHeight="1">
      <c r="A683" s="36"/>
      <c r="B683" s="36"/>
      <c r="C683" s="36"/>
      <c r="D683" s="36"/>
      <c r="E683" s="4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row>
    <row r="684" spans="1:28" ht="15" hidden="1" customHeight="1">
      <c r="A684" s="36"/>
      <c r="B684" s="36"/>
      <c r="C684" s="36"/>
      <c r="D684" s="36"/>
      <c r="E684" s="4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row>
    <row r="685" spans="1:28" ht="15" hidden="1" customHeight="1">
      <c r="A685" s="36"/>
      <c r="B685" s="36"/>
      <c r="C685" s="36"/>
      <c r="D685" s="36"/>
      <c r="E685" s="4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row>
    <row r="686" spans="1:28" ht="15" hidden="1" customHeight="1">
      <c r="A686" s="36"/>
      <c r="B686" s="36"/>
      <c r="C686" s="36"/>
      <c r="D686" s="36"/>
      <c r="E686" s="4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row>
    <row r="687" spans="1:28" ht="15" hidden="1" customHeight="1">
      <c r="A687" s="36"/>
      <c r="B687" s="36"/>
      <c r="C687" s="36"/>
      <c r="D687" s="36"/>
      <c r="E687" s="4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row>
    <row r="688" spans="1:28" ht="15" hidden="1" customHeight="1">
      <c r="A688" s="36"/>
      <c r="B688" s="36"/>
      <c r="C688" s="36"/>
      <c r="D688" s="36"/>
      <c r="E688" s="4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row>
    <row r="689" spans="1:28" ht="15" hidden="1" customHeight="1">
      <c r="A689" s="36"/>
      <c r="B689" s="36"/>
      <c r="C689" s="36"/>
      <c r="D689" s="36"/>
      <c r="E689" s="4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row>
    <row r="690" spans="1:28" ht="15" hidden="1" customHeight="1">
      <c r="A690" s="36"/>
      <c r="B690" s="36"/>
      <c r="C690" s="36"/>
      <c r="D690" s="36"/>
      <c r="E690" s="4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row>
    <row r="691" spans="1:28" ht="15" hidden="1" customHeight="1">
      <c r="A691" s="36"/>
      <c r="B691" s="36"/>
      <c r="C691" s="36"/>
      <c r="D691" s="36"/>
      <c r="E691" s="4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row>
    <row r="692" spans="1:28" ht="15" hidden="1" customHeight="1">
      <c r="A692" s="36"/>
      <c r="B692" s="36"/>
      <c r="C692" s="36"/>
      <c r="D692" s="36"/>
      <c r="E692" s="4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row>
    <row r="693" spans="1:28" ht="15" hidden="1" customHeight="1">
      <c r="A693" s="36"/>
      <c r="B693" s="36"/>
      <c r="C693" s="36"/>
      <c r="D693" s="36"/>
      <c r="E693" s="4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row>
    <row r="694" spans="1:28" ht="15" hidden="1" customHeight="1">
      <c r="A694" s="36"/>
      <c r="B694" s="36"/>
      <c r="C694" s="36"/>
      <c r="D694" s="36"/>
      <c r="E694" s="4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row>
    <row r="695" spans="1:28" ht="15" hidden="1" customHeight="1">
      <c r="A695" s="36"/>
      <c r="B695" s="36"/>
      <c r="C695" s="36"/>
      <c r="D695" s="36"/>
      <c r="E695" s="4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row>
    <row r="696" spans="1:28" ht="15" hidden="1" customHeight="1">
      <c r="A696" s="36"/>
      <c r="B696" s="36"/>
      <c r="C696" s="36"/>
      <c r="D696" s="36"/>
      <c r="E696" s="4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row>
    <row r="697" spans="1:28" ht="15" hidden="1" customHeight="1">
      <c r="A697" s="36"/>
      <c r="B697" s="36"/>
      <c r="C697" s="36"/>
      <c r="D697" s="36"/>
      <c r="E697" s="4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row>
    <row r="698" spans="1:28" ht="15" hidden="1" customHeight="1">
      <c r="A698" s="36"/>
      <c r="B698" s="36"/>
      <c r="C698" s="36"/>
      <c r="D698" s="36"/>
      <c r="E698" s="4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row>
    <row r="699" spans="1:28" ht="15" hidden="1" customHeight="1">
      <c r="A699" s="36"/>
      <c r="B699" s="36"/>
      <c r="C699" s="36"/>
      <c r="D699" s="36"/>
      <c r="E699" s="4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row>
    <row r="700" spans="1:28" ht="15" hidden="1" customHeight="1">
      <c r="A700" s="36"/>
      <c r="B700" s="36"/>
      <c r="C700" s="36"/>
      <c r="D700" s="36"/>
      <c r="E700" s="4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row>
    <row r="701" spans="1:28" ht="15" hidden="1" customHeight="1">
      <c r="A701" s="36"/>
      <c r="B701" s="36"/>
      <c r="C701" s="36"/>
      <c r="D701" s="36"/>
      <c r="E701" s="4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row>
    <row r="702" spans="1:28" ht="15" hidden="1" customHeight="1">
      <c r="A702" s="36"/>
      <c r="B702" s="36"/>
      <c r="C702" s="36"/>
      <c r="D702" s="36"/>
      <c r="E702" s="4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row>
    <row r="703" spans="1:28" ht="15" hidden="1" customHeight="1">
      <c r="A703" s="36"/>
      <c r="B703" s="36"/>
      <c r="C703" s="36"/>
      <c r="D703" s="36"/>
      <c r="E703" s="4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row>
    <row r="704" spans="1:28" ht="15" hidden="1" customHeight="1">
      <c r="A704" s="36"/>
      <c r="B704" s="36"/>
      <c r="C704" s="36"/>
      <c r="D704" s="36"/>
      <c r="E704" s="4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row>
    <row r="705" spans="1:28" ht="15" hidden="1" customHeight="1">
      <c r="A705" s="36"/>
      <c r="B705" s="36"/>
      <c r="C705" s="36"/>
      <c r="D705" s="36"/>
      <c r="E705" s="4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row>
    <row r="706" spans="1:28" ht="15" hidden="1" customHeight="1">
      <c r="A706" s="36"/>
      <c r="B706" s="36"/>
      <c r="C706" s="36"/>
      <c r="D706" s="36"/>
      <c r="E706" s="4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row>
    <row r="707" spans="1:28" ht="15" hidden="1" customHeight="1">
      <c r="A707" s="36"/>
      <c r="B707" s="36"/>
      <c r="C707" s="36"/>
      <c r="D707" s="36"/>
      <c r="E707" s="4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row>
    <row r="708" spans="1:28" ht="15" hidden="1" customHeight="1">
      <c r="A708" s="36"/>
      <c r="B708" s="36"/>
      <c r="C708" s="36"/>
      <c r="D708" s="36"/>
      <c r="E708" s="4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row>
    <row r="709" spans="1:28" ht="15" hidden="1" customHeight="1">
      <c r="A709" s="36"/>
      <c r="B709" s="36"/>
      <c r="C709" s="36"/>
      <c r="D709" s="36"/>
      <c r="E709" s="4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row>
    <row r="710" spans="1:28" ht="15" hidden="1" customHeight="1">
      <c r="A710" s="36"/>
      <c r="B710" s="36"/>
      <c r="C710" s="36"/>
      <c r="D710" s="36"/>
      <c r="E710" s="4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row>
    <row r="711" spans="1:28" ht="15" hidden="1" customHeight="1">
      <c r="A711" s="36"/>
      <c r="B711" s="36"/>
      <c r="C711" s="36"/>
      <c r="D711" s="36"/>
      <c r="E711" s="4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row>
    <row r="712" spans="1:28" ht="15" hidden="1" customHeight="1">
      <c r="A712" s="36"/>
      <c r="B712" s="36"/>
      <c r="C712" s="36"/>
      <c r="D712" s="36"/>
      <c r="E712" s="4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row>
    <row r="713" spans="1:28" ht="15" hidden="1" customHeight="1">
      <c r="A713" s="36"/>
      <c r="B713" s="36"/>
      <c r="C713" s="36"/>
      <c r="D713" s="36"/>
      <c r="E713" s="4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row>
    <row r="714" spans="1:28" ht="15" hidden="1" customHeight="1">
      <c r="A714" s="36"/>
      <c r="B714" s="36"/>
      <c r="C714" s="36"/>
      <c r="D714" s="36"/>
      <c r="E714" s="4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row>
    <row r="715" spans="1:28" ht="15" hidden="1" customHeight="1">
      <c r="A715" s="36"/>
      <c r="B715" s="36"/>
      <c r="C715" s="36"/>
      <c r="D715" s="36"/>
      <c r="E715" s="4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row>
    <row r="716" spans="1:28" ht="15" hidden="1" customHeight="1">
      <c r="A716" s="36"/>
      <c r="B716" s="36"/>
      <c r="C716" s="36"/>
      <c r="D716" s="36"/>
      <c r="E716" s="4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row>
    <row r="717" spans="1:28" ht="15" hidden="1" customHeight="1">
      <c r="A717" s="36"/>
      <c r="B717" s="36"/>
      <c r="C717" s="36"/>
      <c r="D717" s="36"/>
      <c r="E717" s="4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row>
    <row r="718" spans="1:28" ht="15" hidden="1" customHeight="1">
      <c r="A718" s="36"/>
      <c r="B718" s="36"/>
      <c r="C718" s="36"/>
      <c r="D718" s="36"/>
      <c r="E718" s="4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row>
    <row r="719" spans="1:28" ht="15" hidden="1" customHeight="1">
      <c r="A719" s="36"/>
      <c r="B719" s="36"/>
      <c r="C719" s="36"/>
      <c r="D719" s="36"/>
      <c r="E719" s="4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row>
    <row r="720" spans="1:28" ht="15" hidden="1" customHeight="1">
      <c r="A720" s="36"/>
      <c r="B720" s="36"/>
      <c r="C720" s="36"/>
      <c r="D720" s="36"/>
      <c r="E720" s="4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row>
    <row r="721" spans="1:28" ht="15" hidden="1" customHeight="1">
      <c r="A721" s="36"/>
      <c r="B721" s="36"/>
      <c r="C721" s="36"/>
      <c r="D721" s="36"/>
      <c r="E721" s="4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row>
    <row r="722" spans="1:28" ht="15" hidden="1" customHeight="1">
      <c r="A722" s="36"/>
      <c r="B722" s="36"/>
      <c r="C722" s="36"/>
      <c r="D722" s="36"/>
      <c r="E722" s="4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row>
    <row r="723" spans="1:28" ht="15" hidden="1" customHeight="1">
      <c r="A723" s="36"/>
      <c r="B723" s="36"/>
      <c r="C723" s="36"/>
      <c r="D723" s="36"/>
      <c r="E723" s="4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row>
    <row r="724" spans="1:28" ht="15" hidden="1" customHeight="1">
      <c r="A724" s="36"/>
      <c r="B724" s="36"/>
      <c r="C724" s="36"/>
      <c r="D724" s="36"/>
      <c r="E724" s="4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row>
    <row r="725" spans="1:28" ht="15" hidden="1" customHeight="1">
      <c r="A725" s="36"/>
      <c r="B725" s="36"/>
      <c r="C725" s="36"/>
      <c r="D725" s="36"/>
      <c r="E725" s="4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row>
    <row r="726" spans="1:28" ht="15" hidden="1" customHeight="1">
      <c r="A726" s="36"/>
      <c r="B726" s="36"/>
      <c r="C726" s="36"/>
      <c r="D726" s="36"/>
      <c r="E726" s="4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row>
    <row r="727" spans="1:28" ht="15" hidden="1" customHeight="1">
      <c r="A727" s="36"/>
      <c r="B727" s="36"/>
      <c r="C727" s="36"/>
      <c r="D727" s="36"/>
      <c r="E727" s="4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row>
    <row r="728" spans="1:28" ht="15" hidden="1" customHeight="1">
      <c r="A728" s="36"/>
      <c r="B728" s="36"/>
      <c r="C728" s="36"/>
      <c r="D728" s="36"/>
      <c r="E728" s="4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row>
    <row r="729" spans="1:28" ht="15" hidden="1" customHeight="1">
      <c r="A729" s="36"/>
      <c r="B729" s="36"/>
      <c r="C729" s="36"/>
      <c r="D729" s="36"/>
      <c r="E729" s="4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row>
    <row r="730" spans="1:28" ht="15" hidden="1" customHeight="1">
      <c r="A730" s="36"/>
      <c r="B730" s="36"/>
      <c r="C730" s="36"/>
      <c r="D730" s="36"/>
      <c r="E730" s="4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row>
    <row r="731" spans="1:28" ht="15" hidden="1" customHeight="1">
      <c r="A731" s="36"/>
      <c r="B731" s="36"/>
      <c r="C731" s="36"/>
      <c r="D731" s="36"/>
      <c r="E731" s="4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row>
    <row r="732" spans="1:28" ht="15" hidden="1" customHeight="1">
      <c r="A732" s="36"/>
      <c r="B732" s="36"/>
      <c r="C732" s="36"/>
      <c r="D732" s="36"/>
      <c r="E732" s="4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row>
    <row r="733" spans="1:28" ht="15" hidden="1" customHeight="1">
      <c r="A733" s="36"/>
      <c r="B733" s="36"/>
      <c r="C733" s="36"/>
      <c r="D733" s="36"/>
      <c r="E733" s="4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row>
    <row r="734" spans="1:28" ht="15" hidden="1" customHeight="1">
      <c r="A734" s="36"/>
      <c r="B734" s="36"/>
      <c r="C734" s="36"/>
      <c r="D734" s="36"/>
      <c r="E734" s="4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row>
    <row r="735" spans="1:28" ht="15" hidden="1" customHeight="1">
      <c r="A735" s="36"/>
      <c r="B735" s="36"/>
      <c r="C735" s="36"/>
      <c r="D735" s="36"/>
      <c r="E735" s="4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row>
    <row r="736" spans="1:28" ht="15" hidden="1" customHeight="1">
      <c r="A736" s="36"/>
      <c r="B736" s="36"/>
      <c r="C736" s="36"/>
      <c r="D736" s="36"/>
      <c r="E736" s="4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row>
    <row r="737" spans="1:28" ht="15" hidden="1" customHeight="1">
      <c r="A737" s="36"/>
      <c r="B737" s="36"/>
      <c r="C737" s="36"/>
      <c r="D737" s="36"/>
      <c r="E737" s="4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row>
    <row r="738" spans="1:28" ht="15" hidden="1" customHeight="1">
      <c r="A738" s="36"/>
      <c r="B738" s="36"/>
      <c r="C738" s="36"/>
      <c r="D738" s="36"/>
      <c r="E738" s="4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row>
    <row r="739" spans="1:28" ht="15" hidden="1" customHeight="1">
      <c r="A739" s="36"/>
      <c r="B739" s="36"/>
      <c r="C739" s="36"/>
      <c r="D739" s="36"/>
      <c r="E739" s="4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row>
    <row r="740" spans="1:28" ht="15" hidden="1" customHeight="1">
      <c r="A740" s="36"/>
      <c r="B740" s="36"/>
      <c r="C740" s="36"/>
      <c r="D740" s="36"/>
      <c r="E740" s="4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row>
    <row r="741" spans="1:28" ht="15" hidden="1" customHeight="1">
      <c r="A741" s="36"/>
      <c r="B741" s="36"/>
      <c r="C741" s="36"/>
      <c r="D741" s="36"/>
      <c r="E741" s="4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row>
    <row r="742" spans="1:28" ht="15" hidden="1" customHeight="1">
      <c r="A742" s="36"/>
      <c r="B742" s="36"/>
      <c r="C742" s="36"/>
      <c r="D742" s="36"/>
      <c r="E742" s="4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row>
    <row r="743" spans="1:28" ht="15" hidden="1" customHeight="1">
      <c r="A743" s="36"/>
      <c r="B743" s="36"/>
      <c r="C743" s="36"/>
      <c r="D743" s="36"/>
      <c r="E743" s="4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row>
    <row r="744" spans="1:28" ht="15" hidden="1" customHeight="1">
      <c r="A744" s="36"/>
      <c r="B744" s="36"/>
      <c r="C744" s="36"/>
      <c r="D744" s="36"/>
      <c r="E744" s="4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row>
    <row r="745" spans="1:28" ht="15" hidden="1" customHeight="1">
      <c r="A745" s="36"/>
      <c r="B745" s="36"/>
      <c r="C745" s="36"/>
      <c r="D745" s="36"/>
      <c r="E745" s="4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row>
    <row r="746" spans="1:28" ht="15" hidden="1" customHeight="1">
      <c r="A746" s="36"/>
      <c r="B746" s="36"/>
      <c r="C746" s="36"/>
      <c r="D746" s="36"/>
      <c r="E746" s="4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row>
    <row r="747" spans="1:28" ht="15" hidden="1" customHeight="1">
      <c r="A747" s="36"/>
      <c r="B747" s="36"/>
      <c r="C747" s="36"/>
      <c r="D747" s="36"/>
      <c r="E747" s="4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row>
    <row r="748" spans="1:28" ht="15" hidden="1" customHeight="1">
      <c r="A748" s="36"/>
      <c r="B748" s="36"/>
      <c r="C748" s="36"/>
      <c r="D748" s="36"/>
      <c r="E748" s="4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row>
    <row r="749" spans="1:28" ht="15" hidden="1" customHeight="1">
      <c r="A749" s="36"/>
      <c r="B749" s="36"/>
      <c r="C749" s="36"/>
      <c r="D749" s="36"/>
      <c r="E749" s="4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row>
    <row r="750" spans="1:28" ht="15" hidden="1" customHeight="1">
      <c r="A750" s="36"/>
      <c r="B750" s="36"/>
      <c r="C750" s="36"/>
      <c r="D750" s="36"/>
      <c r="E750" s="4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row>
    <row r="751" spans="1:28" ht="15" hidden="1" customHeight="1">
      <c r="A751" s="36"/>
      <c r="B751" s="36"/>
      <c r="C751" s="36"/>
      <c r="D751" s="36"/>
      <c r="E751" s="4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row>
    <row r="752" spans="1:28" ht="15" hidden="1" customHeight="1">
      <c r="A752" s="36"/>
      <c r="B752" s="36"/>
      <c r="C752" s="36"/>
      <c r="D752" s="36"/>
      <c r="E752" s="4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row>
    <row r="753" spans="1:28" ht="15" hidden="1" customHeight="1">
      <c r="A753" s="36"/>
      <c r="B753" s="36"/>
      <c r="C753" s="36"/>
      <c r="D753" s="36"/>
      <c r="E753" s="4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row>
    <row r="754" spans="1:28" ht="15" hidden="1" customHeight="1">
      <c r="A754" s="36"/>
      <c r="B754" s="36"/>
      <c r="C754" s="36"/>
      <c r="D754" s="36"/>
      <c r="E754" s="4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row>
    <row r="755" spans="1:28" ht="15" hidden="1" customHeight="1">
      <c r="A755" s="36"/>
      <c r="B755" s="36"/>
      <c r="C755" s="36"/>
      <c r="D755" s="36"/>
      <c r="E755" s="4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row>
    <row r="756" spans="1:28" ht="15" hidden="1" customHeight="1">
      <c r="A756" s="36"/>
      <c r="B756" s="36"/>
      <c r="C756" s="36"/>
      <c r="D756" s="36"/>
      <c r="E756" s="4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row>
    <row r="757" spans="1:28" ht="15" hidden="1" customHeight="1">
      <c r="A757" s="36"/>
      <c r="B757" s="36"/>
      <c r="C757" s="36"/>
      <c r="D757" s="36"/>
      <c r="E757" s="4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row>
    <row r="758" spans="1:28" ht="15" hidden="1" customHeight="1">
      <c r="A758" s="36"/>
      <c r="B758" s="36"/>
      <c r="C758" s="36"/>
      <c r="D758" s="36"/>
      <c r="E758" s="4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row>
    <row r="759" spans="1:28" ht="15" hidden="1" customHeight="1">
      <c r="A759" s="36"/>
      <c r="B759" s="36"/>
      <c r="C759" s="36"/>
      <c r="D759" s="36"/>
      <c r="E759" s="4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row>
    <row r="760" spans="1:28" ht="15" hidden="1" customHeight="1">
      <c r="A760" s="36"/>
      <c r="B760" s="36"/>
      <c r="C760" s="36"/>
      <c r="D760" s="36"/>
      <c r="E760" s="4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row>
    <row r="761" spans="1:28" ht="15" hidden="1" customHeight="1">
      <c r="A761" s="36"/>
      <c r="B761" s="36"/>
      <c r="C761" s="36"/>
      <c r="D761" s="36"/>
      <c r="E761" s="4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row>
    <row r="762" spans="1:28" ht="15" hidden="1" customHeight="1">
      <c r="A762" s="36"/>
      <c r="B762" s="36"/>
      <c r="C762" s="36"/>
      <c r="D762" s="36"/>
      <c r="E762" s="4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row>
    <row r="763" spans="1:28" ht="15" hidden="1" customHeight="1">
      <c r="A763" s="36"/>
      <c r="B763" s="36"/>
      <c r="C763" s="36"/>
      <c r="D763" s="36"/>
      <c r="E763" s="4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row>
    <row r="764" spans="1:28" ht="15" hidden="1" customHeight="1">
      <c r="A764" s="36"/>
      <c r="B764" s="36"/>
      <c r="C764" s="36"/>
      <c r="D764" s="36"/>
      <c r="E764" s="4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row>
    <row r="765" spans="1:28" ht="15" hidden="1" customHeight="1">
      <c r="A765" s="36"/>
      <c r="B765" s="36"/>
      <c r="C765" s="36"/>
      <c r="D765" s="36"/>
      <c r="E765" s="4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row>
    <row r="766" spans="1:28" ht="15" hidden="1" customHeight="1">
      <c r="A766" s="36"/>
      <c r="B766" s="36"/>
      <c r="C766" s="36"/>
      <c r="D766" s="36"/>
      <c r="E766" s="4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row>
    <row r="767" spans="1:28" ht="15" hidden="1" customHeight="1">
      <c r="A767" s="36"/>
      <c r="B767" s="36"/>
      <c r="C767" s="36"/>
      <c r="D767" s="36"/>
      <c r="E767" s="4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row>
    <row r="768" spans="1:28" ht="15" hidden="1" customHeight="1">
      <c r="A768" s="36"/>
      <c r="B768" s="36"/>
      <c r="C768" s="36"/>
      <c r="D768" s="36"/>
      <c r="E768" s="4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row>
    <row r="769" spans="1:28" ht="15" hidden="1" customHeight="1">
      <c r="A769" s="36"/>
      <c r="B769" s="36"/>
      <c r="C769" s="36"/>
      <c r="D769" s="36"/>
      <c r="E769" s="4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row>
    <row r="770" spans="1:28" ht="15" hidden="1" customHeight="1">
      <c r="A770" s="36"/>
      <c r="B770" s="36"/>
      <c r="C770" s="36"/>
      <c r="D770" s="36"/>
      <c r="E770" s="4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row>
    <row r="771" spans="1:28" ht="15" hidden="1" customHeight="1">
      <c r="A771" s="36"/>
      <c r="B771" s="36"/>
      <c r="C771" s="36"/>
      <c r="D771" s="36"/>
      <c r="E771" s="4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row>
    <row r="772" spans="1:28" ht="15" hidden="1" customHeight="1">
      <c r="A772" s="36"/>
      <c r="B772" s="36"/>
      <c r="C772" s="36"/>
      <c r="D772" s="36"/>
      <c r="E772" s="4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row>
    <row r="773" spans="1:28" ht="15" hidden="1" customHeight="1">
      <c r="A773" s="36"/>
      <c r="B773" s="36"/>
      <c r="C773" s="36"/>
      <c r="D773" s="36"/>
      <c r="E773" s="4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row>
    <row r="774" spans="1:28" ht="15" hidden="1" customHeight="1">
      <c r="A774" s="36"/>
      <c r="B774" s="36"/>
      <c r="C774" s="36"/>
      <c r="D774" s="36"/>
      <c r="E774" s="4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row>
    <row r="775" spans="1:28" ht="15" hidden="1" customHeight="1">
      <c r="A775" s="36"/>
      <c r="B775" s="36"/>
      <c r="C775" s="36"/>
      <c r="D775" s="36"/>
      <c r="E775" s="4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row>
    <row r="776" spans="1:28" ht="15" hidden="1" customHeight="1">
      <c r="A776" s="36"/>
      <c r="B776" s="36"/>
      <c r="C776" s="36"/>
      <c r="D776" s="36"/>
      <c r="E776" s="4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row>
    <row r="777" spans="1:28" ht="15" hidden="1" customHeight="1">
      <c r="A777" s="36"/>
      <c r="B777" s="36"/>
      <c r="C777" s="36"/>
      <c r="D777" s="36"/>
      <c r="E777" s="4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row>
    <row r="778" spans="1:28" ht="15" hidden="1" customHeight="1">
      <c r="A778" s="36"/>
      <c r="B778" s="36"/>
      <c r="C778" s="36"/>
      <c r="D778" s="36"/>
      <c r="E778" s="4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row>
    <row r="779" spans="1:28" ht="15" hidden="1" customHeight="1">
      <c r="A779" s="36"/>
      <c r="B779" s="36"/>
      <c r="C779" s="36"/>
      <c r="D779" s="36"/>
      <c r="E779" s="4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row>
    <row r="780" spans="1:28" ht="15" hidden="1" customHeight="1">
      <c r="A780" s="36"/>
      <c r="B780" s="36"/>
      <c r="C780" s="36"/>
      <c r="D780" s="36"/>
      <c r="E780" s="4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row>
    <row r="781" spans="1:28" ht="15" hidden="1" customHeight="1">
      <c r="A781" s="36"/>
      <c r="B781" s="36"/>
      <c r="C781" s="36"/>
      <c r="D781" s="36"/>
      <c r="E781" s="4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row>
    <row r="782" spans="1:28" ht="15" hidden="1" customHeight="1">
      <c r="A782" s="36"/>
      <c r="B782" s="36"/>
      <c r="C782" s="36"/>
      <c r="D782" s="36"/>
      <c r="E782" s="4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row>
    <row r="783" spans="1:28" ht="15" hidden="1" customHeight="1">
      <c r="A783" s="36"/>
      <c r="B783" s="36"/>
      <c r="C783" s="36"/>
      <c r="D783" s="36"/>
      <c r="E783" s="4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row>
    <row r="784" spans="1:28" ht="15" hidden="1" customHeight="1">
      <c r="A784" s="36"/>
      <c r="B784" s="36"/>
      <c r="C784" s="36"/>
      <c r="D784" s="36"/>
      <c r="E784" s="4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row>
    <row r="785" spans="1:28" ht="15" hidden="1" customHeight="1">
      <c r="A785" s="36"/>
      <c r="B785" s="36"/>
      <c r="C785" s="36"/>
      <c r="D785" s="36"/>
      <c r="E785" s="4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row>
    <row r="786" spans="1:28" ht="15" hidden="1" customHeight="1">
      <c r="A786" s="36"/>
      <c r="B786" s="36"/>
      <c r="C786" s="36"/>
      <c r="D786" s="36"/>
      <c r="E786" s="4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row>
    <row r="787" spans="1:28" ht="15" hidden="1" customHeight="1">
      <c r="A787" s="36"/>
      <c r="B787" s="36"/>
      <c r="C787" s="36"/>
      <c r="D787" s="36"/>
      <c r="E787" s="4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row>
    <row r="788" spans="1:28" ht="15" hidden="1" customHeight="1">
      <c r="A788" s="36"/>
      <c r="B788" s="36"/>
      <c r="C788" s="36"/>
      <c r="D788" s="36"/>
      <c r="E788" s="4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row>
    <row r="789" spans="1:28" ht="15" hidden="1" customHeight="1">
      <c r="A789" s="36"/>
      <c r="B789" s="36"/>
      <c r="C789" s="36"/>
      <c r="D789" s="36"/>
      <c r="E789" s="4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row>
    <row r="790" spans="1:28" ht="15" hidden="1" customHeight="1">
      <c r="A790" s="36"/>
      <c r="B790" s="36"/>
      <c r="C790" s="36"/>
      <c r="D790" s="36"/>
      <c r="E790" s="4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row>
    <row r="791" spans="1:28" ht="15" hidden="1" customHeight="1">
      <c r="A791" s="36"/>
      <c r="B791" s="36"/>
      <c r="C791" s="36"/>
      <c r="D791" s="36"/>
      <c r="E791" s="4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row>
    <row r="792" spans="1:28" ht="15" hidden="1" customHeight="1">
      <c r="A792" s="36"/>
      <c r="B792" s="36"/>
      <c r="C792" s="36"/>
      <c r="D792" s="36"/>
      <c r="E792" s="4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row>
    <row r="793" spans="1:28" ht="15" hidden="1" customHeight="1">
      <c r="A793" s="36"/>
      <c r="B793" s="36"/>
      <c r="C793" s="36"/>
      <c r="D793" s="36"/>
      <c r="E793" s="4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row>
    <row r="794" spans="1:28" ht="15" hidden="1" customHeight="1">
      <c r="A794" s="36"/>
      <c r="B794" s="36"/>
      <c r="C794" s="36"/>
      <c r="D794" s="36"/>
      <c r="E794" s="4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row>
    <row r="795" spans="1:28" ht="15" hidden="1" customHeight="1">
      <c r="A795" s="36"/>
      <c r="B795" s="36"/>
      <c r="C795" s="36"/>
      <c r="D795" s="36"/>
      <c r="E795" s="4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row>
    <row r="796" spans="1:28" ht="15" hidden="1" customHeight="1">
      <c r="A796" s="36"/>
      <c r="B796" s="36"/>
      <c r="C796" s="36"/>
      <c r="D796" s="36"/>
      <c r="E796" s="4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row>
    <row r="797" spans="1:28" ht="15" hidden="1" customHeight="1">
      <c r="A797" s="36"/>
      <c r="B797" s="36"/>
      <c r="C797" s="36"/>
      <c r="D797" s="36"/>
      <c r="E797" s="4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row>
    <row r="798" spans="1:28" ht="15" hidden="1" customHeight="1">
      <c r="A798" s="36"/>
      <c r="B798" s="36"/>
      <c r="C798" s="36"/>
      <c r="D798" s="36"/>
      <c r="E798" s="4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row>
    <row r="799" spans="1:28" ht="15" hidden="1" customHeight="1">
      <c r="A799" s="36"/>
      <c r="B799" s="36"/>
      <c r="C799" s="36"/>
      <c r="D799" s="36"/>
      <c r="E799" s="4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row>
    <row r="800" spans="1:28" ht="15" hidden="1" customHeight="1">
      <c r="A800" s="36"/>
      <c r="B800" s="36"/>
      <c r="C800" s="36"/>
      <c r="D800" s="36"/>
      <c r="E800" s="4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row>
    <row r="801" spans="1:28" ht="15" hidden="1" customHeight="1">
      <c r="A801" s="36"/>
      <c r="B801" s="36"/>
      <c r="C801" s="36"/>
      <c r="D801" s="36"/>
      <c r="E801" s="4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row>
    <row r="802" spans="1:28" ht="15" hidden="1" customHeight="1">
      <c r="A802" s="36"/>
      <c r="B802" s="36"/>
      <c r="C802" s="36"/>
      <c r="D802" s="36"/>
      <c r="E802" s="4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row>
    <row r="803" spans="1:28" ht="15" hidden="1" customHeight="1">
      <c r="A803" s="36"/>
      <c r="B803" s="36"/>
      <c r="C803" s="36"/>
      <c r="D803" s="36"/>
      <c r="E803" s="4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row>
    <row r="804" spans="1:28" ht="15" hidden="1" customHeight="1">
      <c r="A804" s="36"/>
      <c r="B804" s="36"/>
      <c r="C804" s="36"/>
      <c r="D804" s="36"/>
      <c r="E804" s="4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row>
    <row r="805" spans="1:28" ht="15" hidden="1" customHeight="1">
      <c r="A805" s="36"/>
      <c r="B805" s="36"/>
      <c r="C805" s="36"/>
      <c r="D805" s="36"/>
      <c r="E805" s="4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row>
    <row r="806" spans="1:28" ht="15" hidden="1" customHeight="1">
      <c r="A806" s="36"/>
      <c r="B806" s="36"/>
      <c r="C806" s="36"/>
      <c r="D806" s="36"/>
      <c r="E806" s="4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row>
    <row r="807" spans="1:28" ht="15" hidden="1" customHeight="1">
      <c r="A807" s="36"/>
      <c r="B807" s="36"/>
      <c r="C807" s="36"/>
      <c r="D807" s="36"/>
      <c r="E807" s="4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row>
    <row r="808" spans="1:28" ht="15" hidden="1" customHeight="1">
      <c r="A808" s="36"/>
      <c r="B808" s="36"/>
      <c r="C808" s="36"/>
      <c r="D808" s="36"/>
      <c r="E808" s="4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row>
    <row r="809" spans="1:28" ht="15" hidden="1" customHeight="1">
      <c r="A809" s="36"/>
      <c r="B809" s="36"/>
      <c r="C809" s="36"/>
      <c r="D809" s="36"/>
      <c r="E809" s="4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row>
    <row r="810" spans="1:28" ht="15" hidden="1" customHeight="1">
      <c r="A810" s="36"/>
      <c r="B810" s="36"/>
      <c r="C810" s="36"/>
      <c r="D810" s="36"/>
      <c r="E810" s="4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row>
    <row r="811" spans="1:28" ht="15" hidden="1" customHeight="1">
      <c r="A811" s="36"/>
      <c r="B811" s="36"/>
      <c r="C811" s="36"/>
      <c r="D811" s="36"/>
      <c r="E811" s="4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row>
    <row r="812" spans="1:28" ht="15" hidden="1" customHeight="1">
      <c r="A812" s="36"/>
      <c r="B812" s="36"/>
      <c r="C812" s="36"/>
      <c r="D812" s="36"/>
      <c r="E812" s="4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row>
    <row r="813" spans="1:28" ht="15" hidden="1" customHeight="1">
      <c r="A813" s="36"/>
      <c r="B813" s="36"/>
      <c r="C813" s="36"/>
      <c r="D813" s="36"/>
      <c r="E813" s="4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row>
    <row r="814" spans="1:28" ht="15" hidden="1" customHeight="1">
      <c r="A814" s="36"/>
      <c r="B814" s="36"/>
      <c r="C814" s="36"/>
      <c r="D814" s="36"/>
      <c r="E814" s="4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row>
    <row r="815" spans="1:28" ht="15" hidden="1" customHeight="1">
      <c r="A815" s="36"/>
      <c r="B815" s="36"/>
      <c r="C815" s="36"/>
      <c r="D815" s="36"/>
      <c r="E815" s="4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row>
    <row r="816" spans="1:28" ht="15" hidden="1" customHeight="1">
      <c r="A816" s="36"/>
      <c r="B816" s="36"/>
      <c r="C816" s="36"/>
      <c r="D816" s="36"/>
      <c r="E816" s="4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row>
    <row r="817" spans="1:28" ht="15" hidden="1" customHeight="1">
      <c r="A817" s="36"/>
      <c r="B817" s="36"/>
      <c r="C817" s="36"/>
      <c r="D817" s="36"/>
      <c r="E817" s="4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row>
    <row r="818" spans="1:28" ht="15" hidden="1" customHeight="1">
      <c r="A818" s="36"/>
      <c r="B818" s="36"/>
      <c r="C818" s="36"/>
      <c r="D818" s="36"/>
      <c r="E818" s="4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row>
    <row r="819" spans="1:28" ht="15" hidden="1" customHeight="1">
      <c r="A819" s="36"/>
      <c r="B819" s="36"/>
      <c r="C819" s="36"/>
      <c r="D819" s="36"/>
      <c r="E819" s="4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row>
    <row r="820" spans="1:28" ht="15" hidden="1" customHeight="1">
      <c r="A820" s="36"/>
      <c r="B820" s="36"/>
      <c r="C820" s="36"/>
      <c r="D820" s="36"/>
      <c r="E820" s="4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row>
    <row r="821" spans="1:28" ht="15" hidden="1" customHeight="1">
      <c r="A821" s="36"/>
      <c r="B821" s="36"/>
      <c r="C821" s="36"/>
      <c r="D821" s="36"/>
      <c r="E821" s="4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row>
    <row r="822" spans="1:28" ht="15" hidden="1" customHeight="1">
      <c r="A822" s="36"/>
      <c r="B822" s="36"/>
      <c r="C822" s="36"/>
      <c r="D822" s="36"/>
      <c r="E822" s="4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row>
    <row r="823" spans="1:28" ht="15" hidden="1" customHeight="1">
      <c r="A823" s="36"/>
      <c r="B823" s="36"/>
      <c r="C823" s="36"/>
      <c r="D823" s="36"/>
      <c r="E823" s="4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row>
    <row r="824" spans="1:28" ht="15" hidden="1" customHeight="1">
      <c r="A824" s="36"/>
      <c r="B824" s="36"/>
      <c r="C824" s="36"/>
      <c r="D824" s="36"/>
      <c r="E824" s="4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row>
    <row r="825" spans="1:28" ht="15" hidden="1" customHeight="1">
      <c r="A825" s="36"/>
      <c r="B825" s="36"/>
      <c r="C825" s="36"/>
      <c r="D825" s="36"/>
      <c r="E825" s="4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row>
    <row r="826" spans="1:28" ht="15" hidden="1" customHeight="1">
      <c r="A826" s="36"/>
      <c r="B826" s="36"/>
      <c r="C826" s="36"/>
      <c r="D826" s="36"/>
      <c r="E826" s="4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row>
    <row r="827" spans="1:28" ht="15" hidden="1" customHeight="1">
      <c r="A827" s="36"/>
      <c r="B827" s="36"/>
      <c r="C827" s="36"/>
      <c r="D827" s="36"/>
      <c r="E827" s="4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row>
    <row r="828" spans="1:28" ht="15" hidden="1" customHeight="1">
      <c r="A828" s="36"/>
      <c r="B828" s="36"/>
      <c r="C828" s="36"/>
      <c r="D828" s="36"/>
      <c r="E828" s="4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row>
    <row r="829" spans="1:28" ht="15" hidden="1" customHeight="1">
      <c r="A829" s="36"/>
      <c r="B829" s="36"/>
      <c r="C829" s="36"/>
      <c r="D829" s="36"/>
      <c r="E829" s="4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row>
    <row r="830" spans="1:28" ht="15" hidden="1" customHeight="1">
      <c r="A830" s="36"/>
      <c r="B830" s="36"/>
      <c r="C830" s="36"/>
      <c r="D830" s="36"/>
      <c r="E830" s="4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row>
    <row r="831" spans="1:28" ht="15" hidden="1" customHeight="1">
      <c r="A831" s="36"/>
      <c r="B831" s="36"/>
      <c r="C831" s="36"/>
      <c r="D831" s="36"/>
      <c r="E831" s="4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row>
    <row r="832" spans="1:28" ht="15" hidden="1" customHeight="1">
      <c r="A832" s="36"/>
      <c r="B832" s="36"/>
      <c r="C832" s="36"/>
      <c r="D832" s="36"/>
      <c r="E832" s="4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row>
    <row r="833" spans="1:28" ht="15" hidden="1" customHeight="1">
      <c r="A833" s="36"/>
      <c r="B833" s="36"/>
      <c r="C833" s="36"/>
      <c r="D833" s="36"/>
      <c r="E833" s="4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row>
    <row r="834" spans="1:28" ht="15" hidden="1" customHeight="1">
      <c r="A834" s="36"/>
      <c r="B834" s="36"/>
      <c r="C834" s="36"/>
      <c r="D834" s="36"/>
      <c r="E834" s="4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row>
    <row r="835" spans="1:28" ht="15" hidden="1" customHeight="1">
      <c r="A835" s="36"/>
      <c r="B835" s="36"/>
      <c r="C835" s="36"/>
      <c r="D835" s="36"/>
      <c r="E835" s="4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row>
    <row r="836" spans="1:28" ht="15" hidden="1" customHeight="1">
      <c r="A836" s="36"/>
      <c r="B836" s="36"/>
      <c r="C836" s="36"/>
      <c r="D836" s="36"/>
      <c r="E836" s="4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row>
    <row r="837" spans="1:28" ht="15" hidden="1" customHeight="1">
      <c r="A837" s="36"/>
      <c r="B837" s="36"/>
      <c r="C837" s="36"/>
      <c r="D837" s="36"/>
      <c r="E837" s="4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row>
    <row r="838" spans="1:28" ht="15" hidden="1" customHeight="1">
      <c r="A838" s="36"/>
      <c r="B838" s="36"/>
      <c r="C838" s="36"/>
      <c r="D838" s="36"/>
      <c r="E838" s="4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row>
    <row r="839" spans="1:28" ht="15" hidden="1" customHeight="1">
      <c r="A839" s="36"/>
      <c r="B839" s="36"/>
      <c r="C839" s="36"/>
      <c r="D839" s="36"/>
      <c r="E839" s="4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row>
    <row r="840" spans="1:28" ht="15" hidden="1" customHeight="1">
      <c r="A840" s="36"/>
      <c r="B840" s="36"/>
      <c r="C840" s="36"/>
      <c r="D840" s="36"/>
      <c r="E840" s="4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row>
    <row r="841" spans="1:28" ht="15" hidden="1" customHeight="1">
      <c r="A841" s="36"/>
      <c r="B841" s="36"/>
      <c r="C841" s="36"/>
      <c r="D841" s="36"/>
      <c r="E841" s="4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row>
    <row r="842" spans="1:28" ht="15" hidden="1" customHeight="1">
      <c r="A842" s="36"/>
      <c r="B842" s="36"/>
      <c r="C842" s="36"/>
      <c r="D842" s="36"/>
      <c r="E842" s="4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row>
    <row r="843" spans="1:28" ht="15" hidden="1" customHeight="1">
      <c r="A843" s="36"/>
      <c r="B843" s="36"/>
      <c r="C843" s="36"/>
      <c r="D843" s="36"/>
      <c r="E843" s="4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row>
    <row r="844" spans="1:28" ht="15" hidden="1" customHeight="1">
      <c r="A844" s="36"/>
      <c r="B844" s="36"/>
      <c r="C844" s="36"/>
      <c r="D844" s="36"/>
      <c r="E844" s="4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row>
    <row r="845" spans="1:28" ht="15" hidden="1" customHeight="1">
      <c r="A845" s="36"/>
      <c r="B845" s="36"/>
      <c r="C845" s="36"/>
      <c r="D845" s="36"/>
      <c r="E845" s="4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row>
    <row r="846" spans="1:28" ht="15" hidden="1" customHeight="1">
      <c r="A846" s="36"/>
      <c r="B846" s="36"/>
      <c r="C846" s="36"/>
      <c r="D846" s="36"/>
      <c r="E846" s="4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row>
    <row r="847" spans="1:28" ht="15" hidden="1" customHeight="1">
      <c r="A847" s="36"/>
      <c r="B847" s="36"/>
      <c r="C847" s="36"/>
      <c r="D847" s="36"/>
      <c r="E847" s="4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row>
    <row r="848" spans="1:28" ht="15" hidden="1" customHeight="1">
      <c r="A848" s="36"/>
      <c r="B848" s="36"/>
      <c r="C848" s="36"/>
      <c r="D848" s="36"/>
      <c r="E848" s="4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row>
    <row r="849" spans="1:28" ht="15" hidden="1" customHeight="1">
      <c r="A849" s="36"/>
      <c r="B849" s="36"/>
      <c r="C849" s="36"/>
      <c r="D849" s="36"/>
      <c r="E849" s="4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row>
    <row r="850" spans="1:28" ht="15" hidden="1" customHeight="1">
      <c r="A850" s="36"/>
      <c r="B850" s="36"/>
      <c r="C850" s="36"/>
      <c r="D850" s="36"/>
      <c r="E850" s="4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row>
    <row r="851" spans="1:28" ht="15" hidden="1" customHeight="1">
      <c r="A851" s="36"/>
      <c r="B851" s="36"/>
      <c r="C851" s="36"/>
      <c r="D851" s="36"/>
      <c r="E851" s="4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row>
    <row r="852" spans="1:28" ht="15" hidden="1" customHeight="1">
      <c r="A852" s="36"/>
      <c r="B852" s="36"/>
      <c r="C852" s="36"/>
      <c r="D852" s="36"/>
      <c r="E852" s="4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row>
    <row r="853" spans="1:28" ht="15" hidden="1" customHeight="1">
      <c r="A853" s="36"/>
      <c r="B853" s="36"/>
      <c r="C853" s="36"/>
      <c r="D853" s="36"/>
      <c r="E853" s="4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row>
    <row r="854" spans="1:28" ht="15" hidden="1" customHeight="1">
      <c r="A854" s="36"/>
      <c r="B854" s="36"/>
      <c r="C854" s="36"/>
      <c r="D854" s="36"/>
      <c r="E854" s="4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row>
    <row r="855" spans="1:28" ht="15" hidden="1" customHeight="1">
      <c r="A855" s="36"/>
      <c r="B855" s="36"/>
      <c r="C855" s="36"/>
      <c r="D855" s="36"/>
      <c r="E855" s="4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row>
    <row r="856" spans="1:28" ht="15" hidden="1" customHeight="1">
      <c r="A856" s="36"/>
      <c r="B856" s="36"/>
      <c r="C856" s="36"/>
      <c r="D856" s="36"/>
      <c r="E856" s="4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row>
    <row r="857" spans="1:28" ht="15" hidden="1" customHeight="1">
      <c r="A857" s="36"/>
      <c r="B857" s="36"/>
      <c r="C857" s="36"/>
      <c r="D857" s="36"/>
      <c r="E857" s="4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row>
    <row r="858" spans="1:28" ht="15" hidden="1" customHeight="1">
      <c r="A858" s="36"/>
      <c r="B858" s="36"/>
      <c r="C858" s="36"/>
      <c r="D858" s="36"/>
      <c r="E858" s="4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row>
    <row r="859" spans="1:28" ht="15" hidden="1" customHeight="1">
      <c r="A859" s="36"/>
      <c r="B859" s="36"/>
      <c r="C859" s="36"/>
      <c r="D859" s="36"/>
      <c r="E859" s="4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row>
    <row r="860" spans="1:28" ht="15" hidden="1" customHeight="1">
      <c r="A860" s="36"/>
      <c r="B860" s="36"/>
      <c r="C860" s="36"/>
      <c r="D860" s="36"/>
      <c r="E860" s="4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row>
    <row r="861" spans="1:28" ht="15" hidden="1" customHeight="1">
      <c r="A861" s="36"/>
      <c r="B861" s="36"/>
      <c r="C861" s="36"/>
      <c r="D861" s="36"/>
      <c r="E861" s="4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row>
    <row r="862" spans="1:28" ht="15" hidden="1" customHeight="1">
      <c r="A862" s="36"/>
      <c r="B862" s="36"/>
      <c r="C862" s="36"/>
      <c r="D862" s="36"/>
      <c r="E862" s="4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row>
    <row r="863" spans="1:28" ht="15" hidden="1" customHeight="1">
      <c r="A863" s="36"/>
      <c r="B863" s="36"/>
      <c r="C863" s="36"/>
      <c r="D863" s="36"/>
      <c r="E863" s="4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row>
    <row r="864" spans="1:28" ht="15" hidden="1" customHeight="1">
      <c r="A864" s="36"/>
      <c r="B864" s="36"/>
      <c r="C864" s="36"/>
      <c r="D864" s="36"/>
      <c r="E864" s="4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row>
    <row r="865" spans="1:28" ht="15" hidden="1" customHeight="1">
      <c r="A865" s="36"/>
      <c r="B865" s="36"/>
      <c r="C865" s="36"/>
      <c r="D865" s="36"/>
      <c r="E865" s="4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row>
    <row r="866" spans="1:28" ht="15" hidden="1" customHeight="1">
      <c r="A866" s="36"/>
      <c r="B866" s="36"/>
      <c r="C866" s="36"/>
      <c r="D866" s="36"/>
      <c r="E866" s="4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row>
    <row r="867" spans="1:28" ht="15" hidden="1" customHeight="1">
      <c r="A867" s="36"/>
      <c r="B867" s="36"/>
      <c r="C867" s="36"/>
      <c r="D867" s="36"/>
      <c r="E867" s="4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row>
    <row r="868" spans="1:28" ht="15" hidden="1" customHeight="1">
      <c r="A868" s="36"/>
      <c r="B868" s="36"/>
      <c r="C868" s="36"/>
      <c r="D868" s="36"/>
      <c r="E868" s="4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row>
    <row r="869" spans="1:28" ht="15" hidden="1" customHeight="1">
      <c r="A869" s="36"/>
      <c r="B869" s="36"/>
      <c r="C869" s="36"/>
      <c r="D869" s="36"/>
      <c r="E869" s="4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row>
    <row r="870" spans="1:28" ht="15" hidden="1" customHeight="1">
      <c r="A870" s="36"/>
      <c r="B870" s="36"/>
      <c r="C870" s="36"/>
      <c r="D870" s="36"/>
      <c r="E870" s="4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row>
    <row r="871" spans="1:28" ht="15" hidden="1" customHeight="1">
      <c r="A871" s="36"/>
      <c r="B871" s="36"/>
      <c r="C871" s="36"/>
      <c r="D871" s="36"/>
      <c r="E871" s="4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row>
    <row r="872" spans="1:28" ht="15" hidden="1" customHeight="1">
      <c r="A872" s="36"/>
      <c r="B872" s="36"/>
      <c r="C872" s="36"/>
      <c r="D872" s="36"/>
      <c r="E872" s="4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row>
    <row r="873" spans="1:28" ht="15" hidden="1" customHeight="1">
      <c r="A873" s="36"/>
      <c r="B873" s="36"/>
      <c r="C873" s="36"/>
      <c r="D873" s="36"/>
      <c r="E873" s="4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row>
    <row r="874" spans="1:28" ht="15" hidden="1" customHeight="1">
      <c r="A874" s="36"/>
      <c r="B874" s="36"/>
      <c r="C874" s="36"/>
      <c r="D874" s="36"/>
      <c r="E874" s="4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row>
    <row r="875" spans="1:28" ht="15" hidden="1" customHeight="1">
      <c r="A875" s="36"/>
      <c r="B875" s="36"/>
      <c r="C875" s="36"/>
      <c r="D875" s="36"/>
      <c r="E875" s="4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row>
    <row r="876" spans="1:28" ht="15" hidden="1" customHeight="1">
      <c r="A876" s="36"/>
      <c r="B876" s="36"/>
      <c r="C876" s="36"/>
      <c r="D876" s="36"/>
      <c r="E876" s="4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row>
    <row r="877" spans="1:28" ht="15" hidden="1" customHeight="1">
      <c r="A877" s="36"/>
      <c r="B877" s="36"/>
      <c r="C877" s="36"/>
      <c r="D877" s="36"/>
      <c r="E877" s="4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row>
    <row r="878" spans="1:28" ht="15" hidden="1" customHeight="1">
      <c r="A878" s="36"/>
      <c r="B878" s="36"/>
      <c r="C878" s="36"/>
      <c r="D878" s="36"/>
      <c r="E878" s="4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row>
    <row r="879" spans="1:28" ht="15" hidden="1" customHeight="1">
      <c r="A879" s="36"/>
      <c r="B879" s="36"/>
      <c r="C879" s="36"/>
      <c r="D879" s="36"/>
      <c r="E879" s="4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row>
    <row r="880" spans="1:28" ht="15" hidden="1" customHeight="1">
      <c r="A880" s="36"/>
      <c r="B880" s="36"/>
      <c r="C880" s="36"/>
      <c r="D880" s="36"/>
      <c r="E880" s="4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row>
    <row r="881" spans="1:28" ht="15" hidden="1" customHeight="1">
      <c r="A881" s="36"/>
      <c r="B881" s="36"/>
      <c r="C881" s="36"/>
      <c r="D881" s="36"/>
      <c r="E881" s="4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row>
    <row r="882" spans="1:28" ht="15" hidden="1" customHeight="1">
      <c r="A882" s="36"/>
      <c r="B882" s="36"/>
      <c r="C882" s="36"/>
      <c r="D882" s="36"/>
      <c r="E882" s="4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row>
    <row r="883" spans="1:28" ht="15" hidden="1" customHeight="1">
      <c r="A883" s="36"/>
      <c r="B883" s="36"/>
      <c r="C883" s="36"/>
      <c r="D883" s="36"/>
      <c r="E883" s="4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row>
    <row r="884" spans="1:28" ht="15" hidden="1" customHeight="1">
      <c r="A884" s="36"/>
      <c r="B884" s="36"/>
      <c r="C884" s="36"/>
      <c r="D884" s="36"/>
      <c r="E884" s="4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row>
    <row r="885" spans="1:28" ht="15" hidden="1" customHeight="1">
      <c r="A885" s="36"/>
      <c r="B885" s="36"/>
      <c r="C885" s="36"/>
      <c r="D885" s="36"/>
      <c r="E885" s="4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row>
    <row r="886" spans="1:28" ht="15" hidden="1" customHeight="1">
      <c r="A886" s="36"/>
      <c r="B886" s="36"/>
      <c r="C886" s="36"/>
      <c r="D886" s="36"/>
      <c r="E886" s="4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row>
    <row r="887" spans="1:28" ht="15" hidden="1" customHeight="1">
      <c r="A887" s="36"/>
      <c r="B887" s="36"/>
      <c r="C887" s="36"/>
      <c r="D887" s="36"/>
      <c r="E887" s="4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row>
    <row r="888" spans="1:28" ht="15" hidden="1" customHeight="1">
      <c r="A888" s="36"/>
      <c r="B888" s="36"/>
      <c r="C888" s="36"/>
      <c r="D888" s="36"/>
      <c r="E888" s="4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row>
    <row r="889" spans="1:28" ht="15" hidden="1" customHeight="1">
      <c r="A889" s="36"/>
      <c r="B889" s="36"/>
      <c r="C889" s="36"/>
      <c r="D889" s="36"/>
      <c r="E889" s="4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row>
    <row r="890" spans="1:28" ht="15" hidden="1" customHeight="1">
      <c r="A890" s="36"/>
      <c r="B890" s="36"/>
      <c r="C890" s="36"/>
      <c r="D890" s="36"/>
      <c r="E890" s="4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row>
    <row r="891" spans="1:28" ht="15" hidden="1" customHeight="1">
      <c r="A891" s="36"/>
      <c r="B891" s="36"/>
      <c r="C891" s="36"/>
      <c r="D891" s="36"/>
      <c r="E891" s="4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row>
  </sheetData>
  <sheetProtection algorithmName="SHA-512" hashValue="eKk+wZzeRmZ51a7mPr2uDmiTQ1j5ufAoUe0zNhX31XpLEdssfPv8naxe+blSZCHCAOrDl7O7XdEGvGD7q9Cfuw==" saltValue="YnPb0hALA+cSTVpV6UVr/w==" spinCount="100000" sheet="1" objects="1" scenarios="1" formatCells="0" formatColumns="0" formatRows="0" insertHyperlinks="0"/>
  <mergeCells count="4">
    <mergeCell ref="A4:E4"/>
    <mergeCell ref="A1:E1"/>
    <mergeCell ref="A2:E2"/>
    <mergeCell ref="A3:E3"/>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ce47cdb-a21c-4e40-b55b-d7abfaf3ceb0">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2E4B8274A4D54E8000E9B81CBC66DC" ma:contentTypeVersion="6" ma:contentTypeDescription="Create a new document." ma:contentTypeScope="" ma:versionID="b4512331e5694b08c9e93c9fd3a8e0cb">
  <xsd:schema xmlns:xsd="http://www.w3.org/2001/XMLSchema" xmlns:xs="http://www.w3.org/2001/XMLSchema" xmlns:p="http://schemas.microsoft.com/office/2006/metadata/properties" xmlns:ns2="3dd7b194-210d-41c7-b91e-ed48f342bc63" xmlns:ns3="cce47cdb-a21c-4e40-b55b-d7abfaf3ceb0" targetNamespace="http://schemas.microsoft.com/office/2006/metadata/properties" ma:root="true" ma:fieldsID="84afba912c48858c69fe8f4b61bb7cdb" ns2:_="" ns3:_="">
    <xsd:import namespace="3dd7b194-210d-41c7-b91e-ed48f342bc63"/>
    <xsd:import namespace="cce47cdb-a21c-4e40-b55b-d7abfaf3ce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7b194-210d-41c7-b91e-ed48f342b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e47cdb-a21c-4e40-b55b-d7abfaf3ce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D2AAF-98F6-4F96-A837-F2C764C6BA20}"/>
</file>

<file path=customXml/itemProps2.xml><?xml version="1.0" encoding="utf-8"?>
<ds:datastoreItem xmlns:ds="http://schemas.openxmlformats.org/officeDocument/2006/customXml" ds:itemID="{E40D17E7-0C8E-4CA7-9A39-44506E7BA3ED}"/>
</file>

<file path=customXml/itemProps3.xml><?xml version="1.0" encoding="utf-8"?>
<ds:datastoreItem xmlns:ds="http://schemas.openxmlformats.org/officeDocument/2006/customXml" ds:itemID="{77CEF685-EF6E-40F3-B63A-C3DB2073FE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Bausum-brown, Kim (DOE)</dc:creator>
  <cp:keywords/>
  <dc:description/>
  <cp:lastModifiedBy>Vanessa Olivar</cp:lastModifiedBy>
  <cp:revision/>
  <dcterms:created xsi:type="dcterms:W3CDTF">2022-03-29T01:06:58Z</dcterms:created>
  <dcterms:modified xsi:type="dcterms:W3CDTF">2023-12-20T21:03:45Z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0x010100F42E4B8274A4D54E8000E9B81CBC66DC</vt:lpwstr>
  </property>
  <property fmtid="{D5CDD505-2E9C-101B-9397-08002B2CF9AE}" pid="3" name="Order">
    <vt:r8>8800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