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30"/>
  <fileSharing readOnlyRecommended="1"/>
  <workbookPr/>
  <mc:AlternateContent xmlns:mc="http://schemas.openxmlformats.org/markup-compatibility/2006">
    <mc:Choice Requires="x15">
      <x15ac:absPath xmlns:x15ac="http://schemas.microsoft.com/office/spreadsheetml/2010/11/ac" url="C:\Users\kzb4wa\Box\Cycle 2 RESULTS &amp; Final Rubrics\FOR VDOE\Cycle 2 Intervention\Ready to Send to VDOE\"/>
    </mc:Choice>
  </mc:AlternateContent>
  <xr:revisionPtr revIDLastSave="12" documentId="13_ncr:1_{0EB4350C-0EEF-44A0-80F7-BCD8AB561699}" xr6:coauthVersionLast="47" xr6:coauthVersionMax="47" xr10:uidLastSave="{4217D318-4D83-499A-8878-702914368337}"/>
  <bookViews>
    <workbookView xWindow="-110" yWindow="-110" windowWidth="19420" windowHeight="10420" firstSheet="4" activeTab="4" xr2:uid="{00000000-000D-0000-FFFF-FFFF00000000}"/>
  </bookViews>
  <sheets>
    <sheet name="Introduction" sheetId="23" r:id="rId1"/>
    <sheet name="Design &amp; Usability" sheetId="25" r:id="rId2"/>
    <sheet name="Comprehension" sheetId="26" r:id="rId3"/>
    <sheet name="Accessibility Assurance" sheetId="27" r:id="rId4"/>
    <sheet name="Intervention RatingSummary" sheetId="1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A3" i="26" l="1"/>
  <c r="A4" i="26"/>
  <c r="A5" i="26"/>
  <c r="C34" i="26"/>
  <c r="B8" i="13"/>
  <c r="E8" i="13" s="1"/>
  <c r="C24" i="25" l="1"/>
  <c r="B6" i="13" s="1"/>
  <c r="E6" i="13" s="1"/>
  <c r="C40" i="25"/>
  <c r="B7" i="13" s="1"/>
  <c r="E7" i="13" s="1"/>
</calcChain>
</file>

<file path=xl/sharedStrings.xml><?xml version="1.0" encoding="utf-8"?>
<sst xmlns="http://schemas.openxmlformats.org/spreadsheetml/2006/main" count="229" uniqueCount="164">
  <si>
    <t>Intervention Instructional Program Review Rubrics</t>
  </si>
  <si>
    <t>Virginia Department of Education</t>
  </si>
  <si>
    <t>2023 Review Cycle</t>
  </si>
  <si>
    <r>
      <t xml:space="preserve">Background: </t>
    </r>
    <r>
      <rPr>
        <sz val="12"/>
        <color rgb="FF000000"/>
        <rFont val="Calibri"/>
        <family val="2"/>
      </rPr>
      <t xml:space="preserve">The Virginia Literacy Act (VLA) requires the Virginia Department of Education to create an advisory list of instructional programming that includes evidence-based literacy instruction aligned to science-based reading research.  This rubric is designed to evaluate intensive intervention programming for alignment with scientifically-based best practices and high-quality instruction for students who are below proficiency levels in reading.  </t>
    </r>
  </si>
  <si>
    <r>
      <rPr>
        <b/>
        <sz val="12"/>
        <color rgb="FF000000"/>
        <rFont val="Calibri"/>
        <family val="2"/>
      </rPr>
      <t>Purpose:</t>
    </r>
    <r>
      <rPr>
        <sz val="12"/>
        <color rgb="FF000000"/>
        <rFont val="Calibri"/>
        <family val="2"/>
      </rPr>
      <t xml:space="preserve"> The Intervention Program Review evaluates submissions for alignment with the indicators for high-quality foundational skill intervention materials. The VLP aims to develop a comprehensive and transparent process to review instructional programs resulting in a Recommended Intervention Program Guide that will be submitted to the VDOE for VBOE approval, as required by the VLA. VLP, in collaboration with VDOE, has developed a review process that will evaluate programs against this rubric for evidence of scientifically based program and instructional design features including: 
Research alignment 
Explicit instruction 
Systematic instruction
Cumulative instruction
Aligned assessment 
Corrective feedback
Usability and support 
Programs will be evaluated for evidence of high-quality, scientifically-based reading instruction in essential components for reading in the following content areas: 
Phonological and Phonemic Awareness 
Phonics and Word Analysis 
Fluency for Automatic Word Recognition 
Vocabulary 
Text Reading for Comprehension  </t>
    </r>
  </si>
  <si>
    <r>
      <rPr>
        <b/>
        <sz val="12"/>
        <color rgb="FF000000"/>
        <rFont val="Calibri"/>
        <family val="2"/>
      </rPr>
      <t xml:space="preserve">Definition of Intervention Programming: 
</t>
    </r>
    <r>
      <rPr>
        <sz val="12"/>
        <color rgb="FF000000"/>
        <rFont val="Calibri"/>
        <family val="2"/>
      </rPr>
      <t xml:space="preserve">Intervention programs provide systematic, explicit evidence-based instruction (EBLI) aligned to science-based reading research (SBRR) to students who persistently struggle to master literacy skills including phonemic awareness, phonics, fluency, vocabulary, and comprehension. </t>
    </r>
  </si>
  <si>
    <r>
      <rPr>
        <b/>
        <sz val="12"/>
        <color rgb="FF000000"/>
        <rFont val="Calibri"/>
        <family val="2"/>
      </rPr>
      <t>Process:</t>
    </r>
    <r>
      <rPr>
        <sz val="12"/>
        <color rgb="FF000000"/>
        <rFont val="Calibri"/>
        <family val="2"/>
      </rPr>
      <t xml:space="preserve"> Providers will submit a comprehensive application including instructional materials, a review rubric application, and other materials outlined in the application. </t>
    </r>
  </si>
  <si>
    <t>Intervention Instructional Program Review Rubric for Design &amp; Usability
Submission Information</t>
  </si>
  <si>
    <t>Date: August 24, 2023</t>
  </si>
  <si>
    <t>Name of Provider: 95 Percent Group</t>
  </si>
  <si>
    <t>Product Title and Edition: 95 Comprehension - 1st Edition</t>
  </si>
  <si>
    <t>Publication Year: 2012</t>
  </si>
  <si>
    <t xml:space="preserve">Important: </t>
  </si>
  <si>
    <r>
      <rPr>
        <b/>
        <sz val="12"/>
        <color rgb="FF000000"/>
        <rFont val="Calibri"/>
        <family val="2"/>
      </rPr>
      <t xml:space="preserve">Notice of Denial | Right to Appeal: </t>
    </r>
    <r>
      <rPr>
        <sz val="12"/>
        <color rgb="FF000000"/>
        <rFont val="Calibri"/>
        <family val="2"/>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</si>
  <si>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 xml:space="preserve">Rating Definitions: </t>
    </r>
    <r>
      <rPr>
        <sz val="12"/>
        <color rgb="FF000000"/>
        <rFont val="Calibri"/>
        <family val="2"/>
      </rPr>
      <t xml:space="preserve">Reviewers will evaluate intensive intervention instructional programs based on the rubric below. Each indicator will be reviewed as it Meets Expectations or Does Not Meet Expectations, with evidence and/or comments to support the rating. Each indicator is worth one point. 							</t>
    </r>
  </si>
  <si>
    <r>
      <rPr>
        <b/>
        <u/>
        <sz val="12"/>
        <color rgb="FF000000"/>
        <rFont val="Calibri"/>
        <scheme val="major"/>
      </rPr>
      <t>Meets Expectations:</t>
    </r>
    <r>
      <rPr>
        <sz val="12"/>
        <color rgb="FF000000"/>
        <rFont val="Calibri"/>
        <scheme val="major"/>
      </rPr>
      <t xml:space="preserve">  Indicates the program meets the standard for the indicator based on instructional materials and other evidence submitted by the provider. </t>
    </r>
  </si>
  <si>
    <r>
      <rPr>
        <b/>
        <u/>
        <sz val="12"/>
        <color theme="1"/>
        <rFont val="Calibri"/>
        <family val="2"/>
        <scheme val="major"/>
      </rPr>
      <t>Does Not Meet Expectations:</t>
    </r>
    <r>
      <rPr>
        <sz val="12"/>
        <color theme="1"/>
        <rFont val="Calibri"/>
        <family val="2"/>
        <scheme val="major"/>
      </rPr>
      <t xml:space="preserve">  Indicates the program does not meet the standard for the indicator (limited or no evidence) based on instructional materials and other evidence submitted by the provider. </t>
    </r>
  </si>
  <si>
    <t>Indicators</t>
  </si>
  <si>
    <t>Instructional Design</t>
  </si>
  <si>
    <t>Meets / Does Not Meet</t>
  </si>
  <si>
    <t>1a</t>
  </si>
  <si>
    <r>
      <t xml:space="preserve">Instruction and assessment tools within materials </t>
    </r>
    <r>
      <rPr>
        <b/>
        <sz val="12"/>
        <color rgb="FF000000"/>
        <rFont val="Calibri"/>
        <family val="2"/>
      </rPr>
      <t>do not require or encourage three-cueing</t>
    </r>
    <r>
      <rPr>
        <sz val="12"/>
        <color rgb="FF000000"/>
        <rFont val="Calibri"/>
        <family val="2"/>
      </rPr>
      <t xml:space="preserve"> (students gaining meaning from print through semantic, syntactic or graphophonic cues); </t>
    </r>
    <r>
      <rPr>
        <b/>
        <sz val="12"/>
        <color rgb="FF000000"/>
        <rFont val="Calibri"/>
        <family val="2"/>
      </rPr>
      <t>meaning, structure, and visual (MSV) cues</t>
    </r>
    <r>
      <rPr>
        <sz val="12"/>
        <color rgb="FF000000"/>
        <rFont val="Calibri"/>
        <family val="2"/>
      </rPr>
      <t xml:space="preserve">; or approaches that rely on </t>
    </r>
    <r>
      <rPr>
        <b/>
        <sz val="12"/>
        <color rgb="FF000000"/>
        <rFont val="Calibri"/>
        <family val="2"/>
      </rPr>
      <t>visual memory</t>
    </r>
    <r>
      <rPr>
        <sz val="12"/>
        <color rgb="FF000000"/>
        <rFont val="Calibri"/>
        <family val="2"/>
      </rPr>
      <t xml:space="preserve"> for word recognition.  (Non-negotiable) </t>
    </r>
  </si>
  <si>
    <t>Meets Expectations - 1 point</t>
  </si>
  <si>
    <t>1b</t>
  </si>
  <si>
    <r>
      <t xml:space="preserve">Materials and instructional approaches support the </t>
    </r>
    <r>
      <rPr>
        <b/>
        <sz val="12"/>
        <rFont val="Calibri"/>
        <family val="2"/>
      </rPr>
      <t xml:space="preserve">rubric definition </t>
    </r>
    <r>
      <rPr>
        <sz val="12"/>
        <rFont val="Calibri"/>
        <family val="2"/>
      </rPr>
      <t>for a literacy intervention program.  </t>
    </r>
  </si>
  <si>
    <t>1c</t>
  </si>
  <si>
    <r>
      <t xml:space="preserve">Materials provide an </t>
    </r>
    <r>
      <rPr>
        <b/>
        <sz val="12"/>
        <rFont val="Calibri"/>
        <family val="2"/>
      </rPr>
      <t xml:space="preserve">evidence base </t>
    </r>
    <r>
      <rPr>
        <sz val="12"/>
        <rFont val="Calibri"/>
        <family val="2"/>
      </rPr>
      <t>for alignment with science-based reading research and includes evidence-based literacy instruction. </t>
    </r>
  </si>
  <si>
    <t>1d</t>
  </si>
  <si>
    <r>
      <t xml:space="preserve">The intervention program can be </t>
    </r>
    <r>
      <rPr>
        <b/>
        <sz val="12"/>
        <rFont val="Calibri"/>
        <family val="2"/>
      </rPr>
      <t>reasonably implemented</t>
    </r>
    <r>
      <rPr>
        <sz val="12"/>
        <rFont val="Calibri"/>
        <family val="2"/>
      </rPr>
      <t xml:space="preserve"> within school hours and with resources that are included or readily available in a typical school setting. </t>
    </r>
  </si>
  <si>
    <t>1e</t>
  </si>
  <si>
    <r>
      <t xml:space="preserve">The intervention program is </t>
    </r>
    <r>
      <rPr>
        <b/>
        <sz val="12"/>
        <color rgb="FF000000"/>
        <rFont val="Calibri"/>
        <family val="2"/>
      </rPr>
      <t xml:space="preserve">data-driven </t>
    </r>
    <r>
      <rPr>
        <sz val="12"/>
        <color rgb="FF000000"/>
        <rFont val="Calibri"/>
        <family val="2"/>
      </rPr>
      <t xml:space="preserve">and can be </t>
    </r>
    <r>
      <rPr>
        <b/>
        <sz val="12"/>
        <color rgb="FF000000"/>
        <rFont val="Calibri"/>
        <family val="2"/>
      </rPr>
      <t>intensified</t>
    </r>
    <r>
      <rPr>
        <sz val="12"/>
        <color rgb="FF000000"/>
        <rFont val="Calibri"/>
        <family val="2"/>
      </rPr>
      <t xml:space="preserve"> by skill needs. </t>
    </r>
  </si>
  <si>
    <t>Does Not Meet Expectations - 0 points</t>
  </si>
  <si>
    <t>1f</t>
  </si>
  <si>
    <r>
      <t xml:space="preserve">The intervention program contains </t>
    </r>
    <r>
      <rPr>
        <b/>
        <sz val="12"/>
        <rFont val="Calibri"/>
        <family val="2"/>
      </rPr>
      <t>explicit and systematic instruction</t>
    </r>
    <r>
      <rPr>
        <sz val="12"/>
        <rFont val="Calibri"/>
        <family val="2"/>
      </rPr>
      <t xml:space="preserve"> in elements necessary for reading (phonological and phonemic awareness, phonics and word analysis, fluency for automatic word recognition, vocabulary, and comprehension). </t>
    </r>
  </si>
  <si>
    <t>1g</t>
  </si>
  <si>
    <r>
      <t xml:space="preserve">The intervention program includes </t>
    </r>
    <r>
      <rPr>
        <b/>
        <sz val="12"/>
        <rFont val="Calibri"/>
        <family val="2"/>
      </rPr>
      <t>instructional materials</t>
    </r>
    <r>
      <rPr>
        <sz val="12"/>
        <rFont val="Calibri"/>
        <family val="2"/>
      </rPr>
      <t xml:space="preserve"> necessary to implement the program in the areas of phonological awareness, phonics, fluency, vocabulary, and comprehension. </t>
    </r>
  </si>
  <si>
    <t>1h</t>
  </si>
  <si>
    <r>
      <t xml:space="preserve">Materials include program assessment tools that are used to determine student </t>
    </r>
    <r>
      <rPr>
        <b/>
        <sz val="12"/>
        <rFont val="Calibri"/>
        <family val="2"/>
      </rPr>
      <t>placement</t>
    </r>
    <r>
      <rPr>
        <sz val="12"/>
        <rFont val="Calibri"/>
        <family val="2"/>
      </rPr>
      <t>. </t>
    </r>
  </si>
  <si>
    <t>1i</t>
  </si>
  <si>
    <r>
      <t xml:space="preserve">Instructional routines and activities elicit high levels of </t>
    </r>
    <r>
      <rPr>
        <b/>
        <sz val="12"/>
        <rFont val="Calibri"/>
        <family val="2"/>
      </rPr>
      <t>student response.</t>
    </r>
    <r>
      <rPr>
        <sz val="12"/>
        <rFont val="Calibri"/>
        <family val="2"/>
      </rPr>
      <t> </t>
    </r>
  </si>
  <si>
    <t>1j</t>
  </si>
  <si>
    <r>
      <rPr>
        <sz val="12"/>
        <color rgb="FF000000"/>
        <rFont val="Calibri"/>
        <family val="2"/>
      </rPr>
      <t xml:space="preserve">Materials include integrated pause points and/or guidance on providing </t>
    </r>
    <r>
      <rPr>
        <b/>
        <sz val="12"/>
        <color rgb="FF000000"/>
        <rFont val="Calibri"/>
        <family val="2"/>
      </rPr>
      <t>corrective feedback</t>
    </r>
    <r>
      <rPr>
        <sz val="12"/>
        <color rgb="FF000000"/>
        <rFont val="Calibri"/>
        <family val="2"/>
      </rPr>
      <t xml:space="preserve"> to students.  </t>
    </r>
  </si>
  <si>
    <t>1k</t>
  </si>
  <si>
    <r>
      <t>Materials regularly and systematically embed curriculum-based assessment opportunities that</t>
    </r>
    <r>
      <rPr>
        <b/>
        <sz val="12"/>
        <rFont val="Calibri"/>
        <family val="2"/>
      </rPr>
      <t xml:space="preserve"> measure progress and inform instruction</t>
    </r>
    <r>
      <rPr>
        <sz val="12"/>
        <rFont val="Calibri"/>
        <family val="2"/>
      </rPr>
      <t>. </t>
    </r>
  </si>
  <si>
    <t>Summary</t>
  </si>
  <si>
    <t>This program meets expectations for Instructional Design and received a score of 9 out of 11 total points. The Blueprint for Intervention: Comprehension program provides evidence-based, explicit instruction in seven high-utility comprehension processes. A rationale for the program with research citations is presented in the teacher’s manual (pp. 6-9). The program can be reasonably implemented in a typical school setting through 25-minute lessons across a minimum of 21 school weeks. The program includes 66 detailed lesson plans, 18 process maps, tokens, and 44 text selections for demonstration and practice. Explicit instruction is provided through a gradual release framework for every lesson. In the first lesson, the teacher models the process by thinking aloud. Students gradually assume responsibility through guided practice in which they mark sections of the text with tokens to indicate application of a comprehension process during reading. Specific points of the lesson are annotated with suggested prompts to use if students are unsuccessful with the task. Systematic instruction is delivered through an intentional sequencing of increasingly complex comprehension processes. Assessments with scoring rubrics are provided at the end of Lessons 5 and 8 for the first six processes and at the end of each Determining Importance process to evaluate students’ level of proficiency in applying the processes.
Points were not earned for tools for student placement and data-driven intensification.  Assessment tools for placing students in the program are not found; all students are intended to begin with the first process, Connecting. Although the program provides a progress monitoring assessment for each process, guidance is not provided for how to interpret the scores or to intensify the intervention.</t>
  </si>
  <si>
    <t>N/A</t>
  </si>
  <si>
    <t>Subtotal  (11 points max)</t>
  </si>
  <si>
    <t>Criterion 2: Usability and Support</t>
  </si>
  <si>
    <t>Usability and Support</t>
  </si>
  <si>
    <t>2a</t>
  </si>
  <si>
    <r>
      <t xml:space="preserve">Materials provide clear and extensive support for </t>
    </r>
    <r>
      <rPr>
        <b/>
        <sz val="12"/>
        <rFont val="Calibri"/>
        <family val="2"/>
      </rPr>
      <t>building the teacher knowledge</t>
    </r>
    <r>
      <rPr>
        <sz val="12"/>
        <rFont val="Calibri"/>
        <family val="2"/>
      </rPr>
      <t xml:space="preserve"> needed to implement the intervention program. </t>
    </r>
  </si>
  <si>
    <t>2b</t>
  </si>
  <si>
    <r>
      <t xml:space="preserve">Materials provide clear organizational structures for </t>
    </r>
    <r>
      <rPr>
        <b/>
        <sz val="12"/>
        <rFont val="Calibri"/>
        <family val="2"/>
      </rPr>
      <t>lesson delivery.</t>
    </r>
    <r>
      <rPr>
        <sz val="12"/>
        <rFont val="Calibri"/>
        <family val="2"/>
      </rPr>
      <t>  </t>
    </r>
  </si>
  <si>
    <t>2c</t>
  </si>
  <si>
    <r>
      <t>Materials clearly communicate information about recommended</t>
    </r>
    <r>
      <rPr>
        <b/>
        <sz val="12"/>
        <rFont val="Calibri"/>
        <family val="2"/>
      </rPr>
      <t xml:space="preserve"> intervention group size and time requirements.</t>
    </r>
    <r>
      <rPr>
        <sz val="12"/>
        <rFont val="Calibri"/>
        <family val="2"/>
      </rPr>
      <t>  </t>
    </r>
  </si>
  <si>
    <t>2d</t>
  </si>
  <si>
    <r>
      <t xml:space="preserve">Materials provide guidance on </t>
    </r>
    <r>
      <rPr>
        <b/>
        <sz val="12"/>
        <rFont val="Calibri"/>
        <family val="2"/>
      </rPr>
      <t>adjusting intensity</t>
    </r>
    <r>
      <rPr>
        <sz val="12"/>
        <rFont val="Calibri"/>
        <family val="2"/>
      </rPr>
      <t xml:space="preserve"> of intervention based on student response. </t>
    </r>
  </si>
  <si>
    <t>2e</t>
  </si>
  <si>
    <r>
      <t xml:space="preserve">Materials provide support for teachers on supporting </t>
    </r>
    <r>
      <rPr>
        <b/>
        <sz val="12"/>
        <rFont val="Calibri"/>
        <family val="2"/>
      </rPr>
      <t>multilingual learners</t>
    </r>
    <r>
      <rPr>
        <sz val="12"/>
        <rFont val="Calibri"/>
        <family val="2"/>
      </rPr>
      <t>. </t>
    </r>
  </si>
  <si>
    <t>2f</t>
  </si>
  <si>
    <r>
      <t xml:space="preserve">Materials support a high level of </t>
    </r>
    <r>
      <rPr>
        <b/>
        <sz val="12"/>
        <rFont val="Calibri"/>
        <family val="2"/>
      </rPr>
      <t>student and teacher interaction</t>
    </r>
    <r>
      <rPr>
        <sz val="12"/>
        <rFont val="Calibri"/>
        <family val="2"/>
      </rPr>
      <t>. </t>
    </r>
  </si>
  <si>
    <t>2g</t>
  </si>
  <si>
    <r>
      <t xml:space="preserve">Materials include guidance for </t>
    </r>
    <r>
      <rPr>
        <b/>
        <sz val="12"/>
        <rFont val="Calibri"/>
        <family val="2"/>
      </rPr>
      <t>communication with parents</t>
    </r>
    <r>
      <rPr>
        <sz val="12"/>
        <rFont val="Calibri"/>
        <family val="2"/>
      </rPr>
      <t xml:space="preserve"> and/or materials for at-home connection. </t>
    </r>
  </si>
  <si>
    <t>2h</t>
  </si>
  <si>
    <r>
      <rPr>
        <sz val="12"/>
        <color rgb="FF000000"/>
        <rFont val="Calibri"/>
        <family val="2"/>
      </rPr>
      <t xml:space="preserve">If digital components are a part of the intervention program, materials include teacher </t>
    </r>
    <r>
      <rPr>
        <b/>
        <sz val="12"/>
        <color rgb="FF000000"/>
        <rFont val="Calibri"/>
        <family val="2"/>
      </rPr>
      <t xml:space="preserve">guidance </t>
    </r>
    <r>
      <rPr>
        <sz val="12"/>
        <color rgb="FF000000"/>
        <rFont val="Calibri"/>
        <family val="2"/>
      </rPr>
      <t xml:space="preserve">for the use of embedded </t>
    </r>
    <r>
      <rPr>
        <b/>
        <sz val="12"/>
        <color rgb="FF000000"/>
        <rFont val="Calibri"/>
        <family val="2"/>
      </rPr>
      <t xml:space="preserve">technology </t>
    </r>
    <r>
      <rPr>
        <sz val="12"/>
        <color rgb="FF000000"/>
        <rFont val="Calibri"/>
        <family val="2"/>
      </rPr>
      <t>to support and enhance student learning. </t>
    </r>
  </si>
  <si>
    <t>2i</t>
  </si>
  <si>
    <r>
      <t xml:space="preserve">Materials </t>
    </r>
    <r>
      <rPr>
        <sz val="12"/>
        <rFont val="Calibri"/>
        <family val="2"/>
      </rPr>
      <t xml:space="preserve">are easy to use and </t>
    </r>
    <r>
      <rPr>
        <b/>
        <sz val="12"/>
        <rFont val="Calibri"/>
        <family val="2"/>
      </rPr>
      <t>well organized</t>
    </r>
    <r>
      <rPr>
        <sz val="12"/>
        <rFont val="Calibri"/>
        <family val="2"/>
      </rPr>
      <t xml:space="preserve"> for users. </t>
    </r>
  </si>
  <si>
    <t>2j</t>
  </si>
  <si>
    <r>
      <t>Teacher editions</t>
    </r>
    <r>
      <rPr>
        <sz val="12"/>
        <rFont val="Calibri"/>
        <family val="2"/>
      </rPr>
      <t xml:space="preserve"> are concise and easy to manage with clear connections between teacher resources. </t>
    </r>
  </si>
  <si>
    <t>This program meets expectations for Usability and Support and received a score of 8 out of 10 total points. The Blueprint for Intervention: Comprehension teacher’s manual includes a rationale for the program and detailed explanations for each comprehension process (pp. 20-26) to build teacher knowledge for implementing the program. The lesson plans are well-organized, with detailed language for teacher think-alouds and time estimates for each activity. The lesson structure and features are outlined in the teacher’s manual (pp. 17-18). Materials support a high level of teacher-student interaction with active participation points, gestures for each process, manipulatives to increase student awareness of when they use the processes, and a sufficient amount of text for student practice. Intensive support is built into the program design with scripted teacher think-alouds to demonstrate each process. In the process explanations, teachers are alerted to situations in which students may be unsuccessful and provided strategies to make adjustments. For example, for Visualization, the teacher’s manual notes, “Some students have a difficult time drawing, and if this happens, encourage them to draw a brief sketch and write words if they prefer.” The lesson plans also include prompts to guide student responses if they demonstrate difficulty applying a process.
Points were not received for providing support to teachers to address the needs of multilingual
learners and materials or guidance for communicating with parents. There is no reference to multilingual learners in the program materials, and no resources are found to facilitate at-home connections.</t>
  </si>
  <si>
    <t>Subtotal  (10 points max)</t>
  </si>
  <si>
    <t>Intervention Instructional Program Review Rubric for Comprehension
Criterion 7: Text Reading for Comprehension
Submission Information</t>
  </si>
  <si>
    <r>
      <rPr>
        <b/>
        <u/>
        <sz val="12"/>
        <color theme="1"/>
        <rFont val="Calibri (Body)"/>
      </rPr>
      <t>Meets Expectations:</t>
    </r>
    <r>
      <rPr>
        <sz val="12"/>
        <color theme="1"/>
        <rFont val="Calibri (Body)"/>
      </rPr>
      <t xml:space="preserve">  </t>
    </r>
    <r>
      <rPr>
        <sz val="12"/>
        <color theme="1"/>
        <rFont val="Calibri"/>
        <family val="2"/>
        <scheme val="minor"/>
      </rPr>
      <t xml:space="preserve">Indicates the program meets the standard for the indicator based on instructional materials and other evidence submitted by the provider. </t>
    </r>
  </si>
  <si>
    <r>
      <rPr>
        <b/>
        <u/>
        <sz val="12"/>
        <color theme="1"/>
        <rFont val="Calibri (Body)"/>
      </rPr>
      <t>Does Not Meet Expectations:</t>
    </r>
    <r>
      <rPr>
        <sz val="12"/>
        <color theme="1"/>
        <rFont val="Calibri (Body)"/>
      </rPr>
      <t xml:space="preserve">  </t>
    </r>
    <r>
      <rPr>
        <sz val="12"/>
        <color theme="1"/>
        <rFont val="Calibri"/>
        <family val="2"/>
        <scheme val="minor"/>
      </rPr>
      <t xml:space="preserve">Indicates the program does not meet the standard for the indicator (limited or no evidence) based on instructional materials and other evidence submitted by the provider. </t>
    </r>
  </si>
  <si>
    <t>Comprehension</t>
  </si>
  <si>
    <t>Meets/Does Not Meet</t>
  </si>
  <si>
    <t>7a</t>
  </si>
  <si>
    <r>
      <t xml:space="preserve">Materials include a detailed and vertically aligned </t>
    </r>
    <r>
      <rPr>
        <b/>
        <sz val="12"/>
        <color rgb="FF000000"/>
        <rFont val="Calibri"/>
        <family val="2"/>
      </rPr>
      <t>scope and sequence</t>
    </r>
    <r>
      <rPr>
        <sz val="12"/>
        <color rgb="FF000000"/>
        <rFont val="Calibri"/>
        <family val="2"/>
      </rPr>
      <t xml:space="preserve"> with the purposes and outcomes explicitly stated. </t>
    </r>
  </si>
  <si>
    <t>7b</t>
  </si>
  <si>
    <r>
      <t xml:space="preserve">Comprehension elements </t>
    </r>
    <r>
      <rPr>
        <b/>
        <sz val="12"/>
        <color rgb="FF000000"/>
        <rFont val="Calibri"/>
        <family val="2"/>
      </rPr>
      <t>increase in difficulty</t>
    </r>
    <r>
      <rPr>
        <sz val="12"/>
        <color rgb="FF000000"/>
        <rFont val="Calibri"/>
        <family val="2"/>
      </rPr>
      <t xml:space="preserve"> from simple to complex. </t>
    </r>
  </si>
  <si>
    <t>7c</t>
  </si>
  <si>
    <r>
      <t xml:space="preserve">Materials provide resources for developing </t>
    </r>
    <r>
      <rPr>
        <b/>
        <sz val="12"/>
        <color rgb="FF333333"/>
        <rFont val="Calibri"/>
        <family val="2"/>
      </rPr>
      <t>listening comprehension</t>
    </r>
    <r>
      <rPr>
        <sz val="12"/>
        <color rgb="FF333333"/>
        <rFont val="Calibri"/>
        <family val="2"/>
      </rPr>
      <t xml:space="preserve"> of complex text for students who are not yet proficient decoders. </t>
    </r>
  </si>
  <si>
    <t>7d</t>
  </si>
  <si>
    <r>
      <t xml:space="preserve">Materials include a </t>
    </r>
    <r>
      <rPr>
        <b/>
        <sz val="12"/>
        <color rgb="FF000000"/>
        <rFont val="Calibri"/>
        <family val="2"/>
      </rPr>
      <t xml:space="preserve">wide range of text </t>
    </r>
    <r>
      <rPr>
        <sz val="12"/>
        <color rgb="FF000000"/>
        <rFont val="Calibri"/>
        <family val="2"/>
      </rPr>
      <t>to vary exposure to sentence</t>
    </r>
    <r>
      <rPr>
        <b/>
        <sz val="12"/>
        <color rgb="FF000000"/>
        <rFont val="Calibri"/>
        <family val="2"/>
      </rPr>
      <t xml:space="preserve"> </t>
    </r>
    <r>
      <rPr>
        <sz val="12"/>
        <color rgb="FF000000"/>
        <rFont val="Calibri"/>
        <family val="2"/>
      </rPr>
      <t>structures and writing styles. </t>
    </r>
  </si>
  <si>
    <t>7e</t>
  </si>
  <si>
    <r>
      <t>Language structures</t>
    </r>
    <r>
      <rPr>
        <sz val="12"/>
        <rFont val="Calibri"/>
        <family val="2"/>
      </rPr>
      <t xml:space="preserve"> are explicitly taught and include sentence structures/types; parts of speech (verbs, adjectives, nouns); and syntax, semantics, and pragmatics </t>
    </r>
  </si>
  <si>
    <t>7f</t>
  </si>
  <si>
    <r>
      <t xml:space="preserve">Materials provide frequent opportunities to engage with text from a variety of </t>
    </r>
    <r>
      <rPr>
        <b/>
        <sz val="12"/>
        <rFont val="Calibri"/>
        <family val="2"/>
      </rPr>
      <t>genres</t>
    </r>
    <r>
      <rPr>
        <sz val="12"/>
        <rFont val="Calibri"/>
        <family val="2"/>
      </rPr>
      <t>. </t>
    </r>
  </si>
  <si>
    <t>7g</t>
  </si>
  <si>
    <r>
      <t xml:space="preserve">The </t>
    </r>
    <r>
      <rPr>
        <b/>
        <sz val="12"/>
        <rFont val="Calibri"/>
        <family val="2"/>
      </rPr>
      <t>background knowledge</t>
    </r>
    <r>
      <rPr>
        <sz val="12"/>
        <rFont val="Calibri"/>
        <family val="2"/>
      </rPr>
      <t xml:space="preserve"> necessary to understand text, that is read to or by students, is explicitly taught or activated. </t>
    </r>
  </si>
  <si>
    <t>7h</t>
  </si>
  <si>
    <r>
      <t xml:space="preserve">Previously taught skills </t>
    </r>
    <r>
      <rPr>
        <sz val="12"/>
        <rFont val="Calibri"/>
        <family val="2"/>
      </rPr>
      <t>and strategies are connected with new content and text. </t>
    </r>
  </si>
  <si>
    <t>7i</t>
  </si>
  <si>
    <r>
      <t xml:space="preserve">Materials are designed to systematically build </t>
    </r>
    <r>
      <rPr>
        <b/>
        <sz val="12"/>
        <color rgb="FF000000"/>
        <rFont val="Calibri"/>
        <family val="2"/>
      </rPr>
      <t>content knowledge. </t>
    </r>
    <r>
      <rPr>
        <sz val="12"/>
        <color rgb="FF000000"/>
        <rFont val="Calibri"/>
        <family val="2"/>
      </rPr>
      <t> </t>
    </r>
  </si>
  <si>
    <t>7j</t>
  </si>
  <si>
    <r>
      <t xml:space="preserve">Materials included embedded opportunities to </t>
    </r>
    <r>
      <rPr>
        <b/>
        <sz val="12"/>
        <color rgb="FF000000"/>
        <rFont val="Calibri"/>
        <family val="2"/>
      </rPr>
      <t xml:space="preserve">ask and answer questions </t>
    </r>
    <r>
      <rPr>
        <sz val="12"/>
        <color rgb="FF000000"/>
        <rFont val="Calibri"/>
        <family val="2"/>
      </rPr>
      <t>about the text. </t>
    </r>
  </si>
  <si>
    <t>7k</t>
  </si>
  <si>
    <r>
      <rPr>
        <sz val="12"/>
        <color rgb="FF000000"/>
        <rFont val="Calibri"/>
        <family val="2"/>
      </rPr>
      <t xml:space="preserve">Materials includes explicit </t>
    </r>
    <r>
      <rPr>
        <b/>
        <sz val="12"/>
        <color rgb="FF000000"/>
        <rFont val="Calibri"/>
        <family val="2"/>
      </rPr>
      <t xml:space="preserve">word analysis </t>
    </r>
    <r>
      <rPr>
        <sz val="12"/>
        <color rgb="FF000000"/>
        <rFont val="Calibri"/>
        <family val="2"/>
      </rPr>
      <t>processes for predicting word meaning through application of morphology. </t>
    </r>
  </si>
  <si>
    <t>7l</t>
  </si>
  <si>
    <r>
      <t xml:space="preserve">Materials engage and support students in </t>
    </r>
    <r>
      <rPr>
        <b/>
        <sz val="12"/>
        <rFont val="Calibri"/>
        <family val="2"/>
      </rPr>
      <t xml:space="preserve">writing </t>
    </r>
    <r>
      <rPr>
        <sz val="12"/>
        <rFont val="Calibri"/>
        <family val="2"/>
      </rPr>
      <t>to analyze, interpret, and apply content information. </t>
    </r>
  </si>
  <si>
    <t>7m</t>
  </si>
  <si>
    <r>
      <t xml:space="preserve">Materials provide frequent opportunities through reading, speaking, and writing to </t>
    </r>
    <r>
      <rPr>
        <b/>
        <sz val="12"/>
        <color rgb="FF000000"/>
        <rFont val="Calibri"/>
        <family val="2"/>
      </rPr>
      <t xml:space="preserve">respond </t>
    </r>
    <r>
      <rPr>
        <sz val="12"/>
        <color rgb="FF000000"/>
        <rFont val="Calibri"/>
        <family val="2"/>
      </rPr>
      <t>to content. </t>
    </r>
  </si>
  <si>
    <t>7n</t>
  </si>
  <si>
    <r>
      <t xml:space="preserve">Materials offer a variety of opportunities to engage in </t>
    </r>
    <r>
      <rPr>
        <b/>
        <sz val="12"/>
        <rFont val="Calibri"/>
        <family val="2"/>
      </rPr>
      <t>higher level thinking.</t>
    </r>
    <r>
      <rPr>
        <sz val="12"/>
        <rFont val="Calibri"/>
        <family val="2"/>
      </rPr>
      <t>  </t>
    </r>
  </si>
  <si>
    <t>7o</t>
  </si>
  <si>
    <r>
      <t>Students are explicitly taught a process for determining "</t>
    </r>
    <r>
      <rPr>
        <b/>
        <sz val="12"/>
        <color rgb="FF000000"/>
        <rFont val="Calibri"/>
        <family val="2"/>
      </rPr>
      <t>the gist"</t>
    </r>
    <r>
      <rPr>
        <sz val="12"/>
        <color rgb="FF000000"/>
        <rFont val="Calibri"/>
        <family val="2"/>
      </rPr>
      <t xml:space="preserve"> of a given text. </t>
    </r>
  </si>
  <si>
    <t>7p</t>
  </si>
  <si>
    <r>
      <t>Text materials are inclusive and representative of a wide range of</t>
    </r>
    <r>
      <rPr>
        <b/>
        <sz val="12"/>
        <color rgb="FF000000"/>
        <rFont val="Calibri"/>
        <family val="2"/>
      </rPr>
      <t xml:space="preserve"> culturally diverse backgrounds</t>
    </r>
    <r>
      <rPr>
        <sz val="12"/>
        <color rgb="FF000000"/>
        <rFont val="Calibri"/>
        <family val="2"/>
      </rPr>
      <t xml:space="preserve"> and experiences. </t>
    </r>
  </si>
  <si>
    <t>7q</t>
  </si>
  <si>
    <r>
      <t xml:space="preserve">Materials include guidance for communication with </t>
    </r>
    <r>
      <rPr>
        <b/>
        <sz val="12"/>
        <rFont val="Calibri"/>
        <family val="2"/>
      </rPr>
      <t xml:space="preserve">parents </t>
    </r>
    <r>
      <rPr>
        <sz val="12"/>
        <rFont val="Calibri"/>
        <family val="2"/>
      </rPr>
      <t>and materials for at-home connection. </t>
    </r>
  </si>
  <si>
    <t>7r</t>
  </si>
  <si>
    <r>
      <t xml:space="preserve">Materials include regular opportunities and tools for </t>
    </r>
    <r>
      <rPr>
        <b/>
        <sz val="12"/>
        <rFont val="Calibri"/>
        <family val="2"/>
      </rPr>
      <t xml:space="preserve">students </t>
    </r>
    <r>
      <rPr>
        <sz val="12"/>
        <rFont val="Calibri"/>
        <family val="2"/>
      </rPr>
      <t xml:space="preserve">to receive immediate </t>
    </r>
    <r>
      <rPr>
        <b/>
        <sz val="12"/>
        <rFont val="Calibri"/>
        <family val="2"/>
      </rPr>
      <t>corrective feedback.</t>
    </r>
    <r>
      <rPr>
        <sz val="12"/>
        <rFont val="Calibri"/>
        <family val="2"/>
      </rPr>
      <t> </t>
    </r>
  </si>
  <si>
    <t>7s</t>
  </si>
  <si>
    <r>
      <t xml:space="preserve">Materials include tools for </t>
    </r>
    <r>
      <rPr>
        <b/>
        <sz val="12"/>
        <rFont val="Calibri"/>
        <family val="2"/>
      </rPr>
      <t>tracking and communicating</t>
    </r>
    <r>
      <rPr>
        <sz val="12"/>
        <rFont val="Calibri"/>
        <family val="2"/>
      </rPr>
      <t xml:space="preserve"> </t>
    </r>
    <r>
      <rPr>
        <b/>
        <sz val="12"/>
        <rFont val="Calibri"/>
        <family val="2"/>
      </rPr>
      <t xml:space="preserve">progress </t>
    </r>
    <r>
      <rPr>
        <sz val="12"/>
        <rFont val="Calibri"/>
        <family val="2"/>
      </rPr>
      <t>within the program. </t>
    </r>
  </si>
  <si>
    <t>7t</t>
  </si>
  <si>
    <r>
      <t xml:space="preserve">Materials include </t>
    </r>
    <r>
      <rPr>
        <sz val="12"/>
        <rFont val="Calibri"/>
        <family val="2"/>
      </rPr>
      <t>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t>
    </r>
  </si>
  <si>
    <t>7u</t>
  </si>
  <si>
    <r>
      <t xml:space="preserve">Comprehension instruction is linked to </t>
    </r>
    <r>
      <rPr>
        <b/>
        <sz val="12"/>
        <color rgb="FF000000"/>
        <rFont val="Calibri"/>
        <family val="2"/>
      </rPr>
      <t xml:space="preserve">assessment </t>
    </r>
    <r>
      <rPr>
        <sz val="12"/>
        <color rgb="FF000000"/>
        <rFont val="Calibri"/>
        <family val="2"/>
      </rPr>
      <t>data. </t>
    </r>
  </si>
  <si>
    <t>This program meets expectations for Text Reading for Comprehension and received a score of 17 out of 21 total points. Blueprint for Intervention: Comprehension is systematically organized around seven comprehension processes: Connecting, Questioning, Predicting, Imaging, Inferring, Determining Importance, and Synthesizing. These processes are intentionally sequenced to increase in complexity toward higher-level thinking in text, including a process for determining the “gist” during text reading (Determining Importance). Spiral lessons to integrate multiple processes appear after Process 3, Process 5, and Process 7 (explained in the teacher’s manual, p. 14). Program materials include a range of text types, with balanced representation of fiction and nonfiction in each set of process lessons. An Activating Background Knowledge activity is presented with images prior to text reading, and students who are not yet proficient readers are supported with read aloud during the demonstration and guided practice components. The program develops content knowledge with a range of non-fiction science and history text topics. In addition to explicit instruction provided for the Questioning process, students are invited to answer questions and talk to a partner throughout the program. Students also write regularly, completing the process maps to apply their thinking during text reading. Teachers are directed to monitor student responses for common misunderstandings (e.g. unrelated connections, teacher’s manual, p. 20) and to use the prompt list provided to scaffold student responses. Student progress can be tracked using the assessments and rubrics provided for each process. 
Points were not received in the following areas:  language structures, morphology, text that represents cultural diversity, and communication with parents. Explicit instruction is not provided in language structures, word analysis, or morphology. While some photographs and names in the texts feature cultural and ethnic diversity (e.g., photo in Lunchtime at School, Thomas and Ramón in The Test), evidence of meaningful and intentional representation of diverse cultures and experiences is insufficient. No materials are found to facilitate parent connections.</t>
  </si>
  <si>
    <t>Subtotal (21 points max)</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</si>
  <si>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</si>
  <si>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</si>
  <si>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</si>
  <si>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</si>
  <si>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</si>
  <si>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Yes</t>
  </si>
  <si>
    <t>Teacher facing PDFs are provided</t>
  </si>
  <si>
    <t>Available in ePUB Format </t>
  </si>
  <si>
    <t>No</t>
  </si>
  <si>
    <t>Accessible Course within an Open Learning Management System (LMS) </t>
  </si>
  <si>
    <t>Accessible Course within another Learning Management System (LMS) </t>
  </si>
  <si>
    <t>Available in an accessible media format and includes alternate text or subtitles </t>
  </si>
  <si>
    <t>Includes alternative text (image) </t>
  </si>
  <si>
    <t>All images use Alt text tags (i.e., alternative text)</t>
  </si>
  <si>
    <t>Includes captions and subtitles (video) </t>
  </si>
  <si>
    <t>Includes flash accessibility functions (SWF) </t>
  </si>
  <si>
    <t>Includes functionality that provides accessibility </t>
  </si>
  <si>
    <t>Complies with W3C Recommendations for web page </t>
  </si>
  <si>
    <t>The company conducted a VPAT analysis w/ an external provider that rated us at the AA level with the following exceptions based on the intended use of our digital offering and the instructional strategies that are accessed through our customer portal and One95 Literacy Platform or website. These factors include:
• The curriculum is intended to be teacher led and is not meant for individual student study.
• The method of instruction is dependent on visual acuity and vocal practice.
• The targeted student audience is early learning in grades K-3 and requires a hands-on instructional method.</t>
  </si>
  <si>
    <t>Is a 508 compliant website </t>
  </si>
  <si>
    <t>See the answer above for W3C recommendations. Note for both these standards we continue to update and refine.</t>
  </si>
  <si>
    <t>Available in the National Accessible Instructional Materials Standard (NIMAS) Format – Accessible XML </t>
  </si>
  <si>
    <t>All the 95 Percent Group workbooks are available through NIMAC.</t>
  </si>
  <si>
    <t>Complies with National Center for Accessible Media (NCAM) Guidelines for Movies, Web and Multimedia </t>
  </si>
  <si>
    <t>Other: If the program includes audio/video cassettes, DVD/DVD-ROM or Blue-ray Disk, materials comply with production standards </t>
  </si>
  <si>
    <t>Intervention Program Ratings Summary</t>
  </si>
  <si>
    <t>Intervention instructional programs included in the Recommended Intervention Instructional Program Guide will be sent to the Virginia Department of Education and the Virginia Board of Education for review and approval. Each instruction program will be reviewed individually based on the area(s) of submission  for "essential component for reading."</t>
  </si>
  <si>
    <t xml:space="preserve">Features of Evidence-Based Intervention Instructional Programs  </t>
  </si>
  <si>
    <r>
      <rPr>
        <b/>
        <sz val="12"/>
        <color rgb="FF000000"/>
        <rFont val="Calibri"/>
      </rPr>
      <t xml:space="preserve">Meets Expectations: </t>
    </r>
    <r>
      <rPr>
        <sz val="12"/>
        <color rgb="FF000000"/>
        <rFont val="Calibri"/>
      </rPr>
      <t xml:space="preserve"> Intervention programs that "meet expectations" for Instructional Design and Usability and Support criteria (including the non-negotiable indicator) AND at least one of the essential component(s) for which they submitted will be added to the Recommended Intervention Instructional Program Guide with an indication of the component(s) that "meet(s) expectations." 
</t>
    </r>
    <r>
      <rPr>
        <b/>
        <sz val="12"/>
        <color rgb="FF000000"/>
        <rFont val="Calibri"/>
      </rPr>
      <t>Does Not Meet Expectations:</t>
    </r>
    <r>
      <rPr>
        <sz val="12"/>
        <color rgb="FF000000"/>
        <rFont val="Calibri"/>
      </rPr>
      <t xml:space="preserve"> Intervention instructional programs will not receive a recommendation on the Recommended Intervention Instructional Program Guide if scoring "does not meet expectations" in Instructional Design and/or Usability &amp; Support criteria (including the non-negotiable indicator) or if scoring "does not meet expectations" in all of the essential components the program has submitted for review.</t>
    </r>
  </si>
  <si>
    <t>Section</t>
  </si>
  <si>
    <t>Rating</t>
  </si>
  <si>
    <t>Total Points Available</t>
  </si>
  <si>
    <t>Criteria</t>
  </si>
  <si>
    <t>Section Rating</t>
  </si>
  <si>
    <t>1: Instructional Design</t>
  </si>
  <si>
    <t>out of 11</t>
  </si>
  <si>
    <t>9- 11 points = Meets Expectations *
0 - 8 = Does Not Meet Expectations
* To meet expectations, the intervention program must earn 9 out of 11 possible points in this section INCLUDING the non-negotiable indicator under Instructional Design.</t>
  </si>
  <si>
    <t>2: Usability and Support</t>
  </si>
  <si>
    <t>out of 10</t>
  </si>
  <si>
    <t>8 - 10 points = Meets Expectations *                                                               
0 - 7 points = Does Not Meet Expectations
* To meet expectations, the intervention program must earn 8 out of 10 possible points in this section.</t>
  </si>
  <si>
    <t>3: Text Reading for Comprehension</t>
  </si>
  <si>
    <t>out of 21</t>
  </si>
  <si>
    <t xml:space="preserve"> 17 - 21 points = Meets Expectations 
 0 - 16 points = Does Not Meet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</si>
</sst>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b/>
      <sz val="12"/>
      <name val="Calibri"/>
      <family val="2"/>
      <scheme val="minor"/>
    </font>
    <font>
      <sz val="12"/>
      <name val="Calibri"/>
      <family val="2"/>
      <scheme val="minor"/>
    </font>
    <font>
      <u/>
      <sz val="11"/>
      <color theme="10"/>
      <name val="Calibri"/>
      <family val="2"/>
      <scheme val="minor"/>
    </font>
    <font>
      <sz val="12"/>
      <color theme="0"/>
      <name val="Calibri"/>
      <family val="2"/>
      <scheme val="minor"/>
    </font>
    <font>
      <b/>
      <u/>
      <sz val="12"/>
      <color theme="1"/>
      <name val="Calibri (Body)"/>
    </font>
    <font>
      <sz val="12"/>
      <color theme="1"/>
      <name val="Calibri (Body)"/>
    </font>
    <font>
      <sz val="12"/>
      <name val="Calibri"/>
      <family val="2"/>
    </font>
    <font>
      <b/>
      <sz val="12"/>
      <name val="Calibri"/>
      <family val="2"/>
    </font>
    <font>
      <sz val="12"/>
      <color rgb="FF333333"/>
      <name val="Calibri"/>
      <family val="2"/>
    </font>
    <font>
      <b/>
      <sz val="12"/>
      <color rgb="FF333333"/>
      <name val="Calibri"/>
      <family val="2"/>
    </font>
    <font>
      <u/>
      <sz val="12"/>
      <color theme="10"/>
      <name val="Calibri"/>
      <family val="2"/>
      <scheme val="minor"/>
    </font>
    <font>
      <sz val="12"/>
      <name val="Calibri (Body)"/>
    </font>
    <font>
      <sz val="12"/>
      <name val="Arial"/>
      <family val="2"/>
    </font>
    <font>
      <b/>
      <sz val="12"/>
      <color rgb="FF000000"/>
      <name val="Calibri"/>
    </font>
    <font>
      <sz val="12"/>
      <color rgb="FF000000"/>
      <name val="Calibri"/>
    </font>
    <font>
      <sz val="12"/>
      <color theme="1"/>
      <name val="Calibri"/>
      <family val="2"/>
      <scheme val="major"/>
    </font>
    <font>
      <b/>
      <u/>
      <sz val="12"/>
      <color theme="1"/>
      <name val="Calibri"/>
      <family val="2"/>
      <scheme val="major"/>
    </font>
    <font>
      <b/>
      <u/>
      <sz val="12"/>
      <color rgb="FF000000"/>
      <name val="Calibri"/>
      <scheme val="major"/>
    </font>
    <font>
      <sz val="12"/>
      <color rgb="FF000000"/>
      <name val="Calibri"/>
      <scheme val="major"/>
    </font>
  </fonts>
  <fills count="9">
    <fill>
      <patternFill patternType="none"/>
    </fill>
    <fill>
      <patternFill patternType="gray125"/>
    </fill>
    <fill>
      <patternFill patternType="solid">
        <fgColor rgb="FF336B87"/>
        <bgColor indexed="64"/>
      </patternFill>
    </fill>
    <fill>
      <patternFill patternType="solid">
        <fgColor rgb="FF336B87"/>
        <bgColor rgb="FFD0E0E3"/>
      </patternFill>
    </fill>
    <fill>
      <patternFill patternType="solid">
        <fgColor rgb="FF336B87"/>
        <bgColor rgb="FFBFBFBF"/>
      </patternFill>
    </fill>
    <fill>
      <patternFill patternType="solid">
        <fgColor rgb="FFD9EAD3"/>
        <bgColor indexed="64"/>
      </patternFill>
    </fill>
    <fill>
      <patternFill patternType="solid">
        <fgColor rgb="FFA2C9DC"/>
        <bgColor indexed="64"/>
      </patternFill>
    </fill>
    <fill>
      <patternFill patternType="solid">
        <fgColor rgb="FFFFFFFF"/>
        <bgColor indexed="64"/>
      </patternFill>
    </fill>
    <fill>
      <patternFill patternType="solid">
        <fgColor rgb="FF336B87"/>
        <bgColor rgb="FF000000"/>
      </patternFill>
    </fill>
  </fills>
  <borders count="6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rgb="FF000000"/>
      </top>
      <bottom style="thin">
        <color rgb="FF000000"/>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
      <left/>
      <right/>
      <top/>
      <bottom style="thin">
        <color rgb="FF000000"/>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medium">
        <color rgb="FF000000"/>
      </top>
      <bottom style="thin">
        <color indexed="64"/>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indexed="64"/>
      </right>
      <top style="thin">
        <color indexed="64"/>
      </top>
      <bottom style="thin">
        <color indexed="64"/>
      </bottom>
      <diagonal/>
    </border>
    <border>
      <left style="thin">
        <color rgb="FF000000"/>
      </left>
      <right/>
      <top/>
      <bottom style="thin">
        <color indexed="64"/>
      </bottom>
      <diagonal/>
    </border>
    <border>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right style="thin">
        <color rgb="FF000000"/>
      </right>
      <top/>
      <bottom style="thin">
        <color rgb="FF000000"/>
      </bottom>
      <diagonal/>
    </border>
    <border>
      <left style="medium">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s>
  <cellStyleXfs count="3">
    <xf numFmtId="0" fontId="0" fillId="0" borderId="0"/>
    <xf numFmtId="0" fontId="3" fillId="0" borderId="0"/>
    <xf numFmtId="0" fontId="12" fillId="0" borderId="0" applyNumberFormat="0" applyFill="0" applyBorder="0" applyAlignment="0" applyProtection="0"/>
  </cellStyleXfs>
  <cellXfs count="176">
    <xf numFmtId="0" fontId="0" fillId="0" borderId="0" xfId="0"/>
    <xf numFmtId="0" fontId="6" fillId="0" borderId="0" xfId="1" applyFont="1" applyAlignment="1">
      <alignment horizontal="left" vertical="center"/>
    </xf>
    <xf numFmtId="0" fontId="7" fillId="0" borderId="0" xfId="1" applyFont="1" applyAlignment="1">
      <alignment vertical="center" wrapText="1"/>
    </xf>
    <xf numFmtId="0" fontId="4" fillId="2" borderId="22" xfId="1" applyFont="1" applyFill="1" applyBorder="1" applyAlignment="1">
      <alignment horizontal="center" vertical="center"/>
    </xf>
    <xf numFmtId="0" fontId="4" fillId="2" borderId="22" xfId="1" applyFont="1" applyFill="1" applyBorder="1" applyAlignment="1">
      <alignment horizontal="center" vertical="center" wrapText="1"/>
    </xf>
    <xf numFmtId="0" fontId="6" fillId="5" borderId="11" xfId="1" applyFont="1" applyFill="1" applyBorder="1" applyAlignment="1">
      <alignment vertical="center" wrapText="1"/>
    </xf>
    <xf numFmtId="0" fontId="7" fillId="5" borderId="1" xfId="1" applyFont="1" applyFill="1" applyBorder="1" applyAlignment="1">
      <alignment horizontal="center"/>
    </xf>
    <xf numFmtId="0" fontId="6" fillId="5" borderId="2" xfId="1" applyFont="1" applyFill="1" applyBorder="1" applyAlignment="1">
      <alignment horizontal="center"/>
    </xf>
    <xf numFmtId="0" fontId="6" fillId="5" borderId="22" xfId="1" applyFont="1" applyFill="1" applyBorder="1" applyAlignment="1">
      <alignment horizontal="center" wrapText="1"/>
    </xf>
    <xf numFmtId="0" fontId="4" fillId="4" borderId="3" xfId="0" applyFont="1" applyFill="1" applyBorder="1" applyAlignment="1">
      <alignment horizontal="center" vertical="center"/>
    </xf>
    <xf numFmtId="0" fontId="2" fillId="0" borderId="0" xfId="0" applyFont="1"/>
    <xf numFmtId="0" fontId="2" fillId="0" borderId="0" xfId="1" applyFont="1" applyAlignment="1">
      <alignment horizontal="center" vertical="center"/>
    </xf>
    <xf numFmtId="0" fontId="10" fillId="6" borderId="1" xfId="1" applyFont="1" applyFill="1" applyBorder="1" applyAlignment="1">
      <alignment horizontal="center" vertical="top" wrapText="1"/>
    </xf>
    <xf numFmtId="0" fontId="10" fillId="6" borderId="48" xfId="1" applyFont="1" applyFill="1" applyBorder="1" applyAlignment="1">
      <alignment horizontal="center" vertical="top"/>
    </xf>
    <xf numFmtId="0" fontId="5" fillId="0" borderId="22" xfId="0" applyFont="1" applyBorder="1" applyAlignment="1">
      <alignment horizontal="center" vertical="center" wrapText="1"/>
    </xf>
    <xf numFmtId="0" fontId="13" fillId="0" borderId="0" xfId="0" applyFont="1"/>
    <xf numFmtId="0" fontId="13" fillId="2" borderId="0" xfId="0" applyFont="1" applyFill="1"/>
    <xf numFmtId="0" fontId="2" fillId="0" borderId="0" xfId="1" applyFont="1"/>
    <xf numFmtId="0" fontId="2" fillId="0" borderId="0" xfId="1" applyFont="1" applyAlignment="1">
      <alignment vertical="center"/>
    </xf>
    <xf numFmtId="0" fontId="5" fillId="0" borderId="31" xfId="1" applyFont="1" applyBorder="1" applyAlignment="1">
      <alignment horizontal="center" vertical="center" wrapText="1"/>
    </xf>
    <xf numFmtId="0" fontId="5" fillId="0" borderId="22" xfId="1" applyFont="1" applyBorder="1" applyAlignment="1">
      <alignment horizontal="center" vertical="center" wrapText="1"/>
    </xf>
    <xf numFmtId="0" fontId="2" fillId="0" borderId="0" xfId="1" applyFont="1" applyAlignment="1">
      <alignment horizontal="center"/>
    </xf>
    <xf numFmtId="0" fontId="2" fillId="0" borderId="0" xfId="1" applyFont="1" applyAlignment="1">
      <alignment wrapText="1"/>
    </xf>
    <xf numFmtId="0" fontId="2" fillId="0" borderId="0" xfId="1" applyFont="1" applyAlignment="1">
      <alignment vertical="top"/>
    </xf>
    <xf numFmtId="0" fontId="4" fillId="4" borderId="4" xfId="0" applyFont="1" applyFill="1" applyBorder="1" applyAlignment="1">
      <alignment horizontal="center" vertical="center"/>
    </xf>
    <xf numFmtId="0" fontId="5" fillId="0" borderId="0" xfId="0" applyFont="1" applyAlignment="1">
      <alignment vertical="center"/>
    </xf>
    <xf numFmtId="0" fontId="4" fillId="4" borderId="29" xfId="0" applyFont="1" applyFill="1" applyBorder="1" applyAlignment="1">
      <alignment horizontal="center" vertical="center" wrapText="1"/>
    </xf>
    <xf numFmtId="0" fontId="2" fillId="0" borderId="0" xfId="1" applyFont="1" applyAlignment="1">
      <alignment vertical="top" wrapText="1"/>
    </xf>
    <xf numFmtId="0" fontId="22" fillId="0" borderId="46" xfId="0" applyFont="1" applyBorder="1" applyAlignment="1">
      <alignment wrapText="1"/>
    </xf>
    <xf numFmtId="0" fontId="22" fillId="0" borderId="4" xfId="0" applyFont="1" applyBorder="1" applyAlignment="1">
      <alignment wrapText="1"/>
    </xf>
    <xf numFmtId="0" fontId="22" fillId="0" borderId="40" xfId="0" applyFont="1" applyBorder="1" applyAlignment="1">
      <alignment wrapText="1"/>
    </xf>
    <xf numFmtId="0" fontId="22" fillId="0" borderId="1" xfId="0" applyFont="1" applyBorder="1" applyAlignment="1">
      <alignment wrapText="1"/>
    </xf>
    <xf numFmtId="0" fontId="22" fillId="0" borderId="42" xfId="0" applyFont="1" applyBorder="1" applyAlignment="1">
      <alignment wrapText="1"/>
    </xf>
    <xf numFmtId="0" fontId="22" fillId="0" borderId="49" xfId="0" applyFont="1" applyBorder="1" applyAlignment="1">
      <alignment wrapText="1"/>
    </xf>
    <xf numFmtId="0" fontId="7" fillId="0" borderId="0" xfId="1" applyFont="1" applyAlignment="1">
      <alignment horizontal="center"/>
    </xf>
    <xf numFmtId="0" fontId="2" fillId="0" borderId="0" xfId="0" applyFont="1" applyAlignment="1">
      <alignment horizontal="center" wrapText="1"/>
    </xf>
    <xf numFmtId="0" fontId="2" fillId="0" borderId="0" xfId="1" applyFont="1" applyAlignment="1">
      <alignment horizontal="center" vertical="center" wrapText="1"/>
    </xf>
    <xf numFmtId="0" fontId="10" fillId="6" borderId="41" xfId="1" applyFont="1" applyFill="1" applyBorder="1" applyAlignment="1">
      <alignment horizontal="center" vertical="top" wrapText="1"/>
    </xf>
    <xf numFmtId="0" fontId="6" fillId="0" borderId="57" xfId="1" applyFont="1" applyBorder="1" applyAlignment="1">
      <alignment vertical="center" wrapText="1"/>
    </xf>
    <xf numFmtId="0" fontId="7" fillId="0" borderId="58" xfId="1" applyFont="1" applyBorder="1" applyAlignment="1">
      <alignment horizontal="center"/>
    </xf>
    <xf numFmtId="0" fontId="6" fillId="7" borderId="59" xfId="1" applyFont="1" applyFill="1" applyBorder="1" applyAlignment="1">
      <alignment horizontal="center"/>
    </xf>
    <xf numFmtId="0" fontId="6" fillId="0" borderId="13" xfId="1" applyFont="1" applyBorder="1" applyAlignment="1">
      <alignment horizontal="center" wrapText="1"/>
    </xf>
    <xf numFmtId="0" fontId="6" fillId="0" borderId="0" xfId="1" applyFont="1" applyAlignment="1">
      <alignment horizontal="center" vertical="center"/>
    </xf>
    <xf numFmtId="0" fontId="7" fillId="0" borderId="0" xfId="1" applyFont="1" applyAlignment="1">
      <alignment horizontal="center" vertical="center" wrapText="1"/>
    </xf>
    <xf numFmtId="0" fontId="7" fillId="0" borderId="0" xfId="0" applyFont="1" applyAlignment="1">
      <alignment horizontal="left" vertical="top" wrapText="1"/>
    </xf>
    <xf numFmtId="0" fontId="11" fillId="0" borderId="47" xfId="1" applyFont="1" applyBorder="1" applyAlignment="1">
      <alignment horizontal="left" vertical="center" wrapText="1"/>
    </xf>
    <xf numFmtId="0" fontId="1" fillId="0" borderId="0" xfId="1" applyFont="1"/>
    <xf numFmtId="0" fontId="1" fillId="0" borderId="0" xfId="0" applyFont="1" applyAlignment="1">
      <alignment horizontal="center" wrapText="1"/>
    </xf>
    <xf numFmtId="0" fontId="1" fillId="0" borderId="0" xfId="1" applyFont="1" applyAlignment="1">
      <alignment vertical="center"/>
    </xf>
    <xf numFmtId="0" fontId="1" fillId="5" borderId="22" xfId="1" applyFont="1" applyFill="1" applyBorder="1" applyAlignment="1">
      <alignment horizontal="center" vertical="center"/>
    </xf>
    <xf numFmtId="0" fontId="1" fillId="0" borderId="22" xfId="1" applyFont="1" applyBorder="1" applyAlignment="1">
      <alignment horizontal="center" vertical="center" wrapText="1"/>
    </xf>
    <xf numFmtId="0" fontId="1" fillId="0" borderId="22" xfId="1" applyFont="1" applyBorder="1" applyAlignment="1">
      <alignment horizontal="center" vertical="center"/>
    </xf>
    <xf numFmtId="0" fontId="1" fillId="0" borderId="31" xfId="1" applyFont="1" applyBorder="1" applyAlignment="1">
      <alignment horizontal="center" vertical="center"/>
    </xf>
    <xf numFmtId="0" fontId="1" fillId="0" borderId="31" xfId="1" applyFont="1" applyBorder="1" applyAlignment="1">
      <alignment horizontal="center" vertical="center" wrapText="1"/>
    </xf>
    <xf numFmtId="0" fontId="1" fillId="0" borderId="0" xfId="1" applyFont="1" applyAlignment="1">
      <alignment horizontal="center" vertical="center"/>
    </xf>
    <xf numFmtId="0" fontId="1" fillId="0" borderId="0" xfId="1" applyFont="1" applyAlignment="1">
      <alignment horizontal="center" vertical="center" wrapText="1"/>
    </xf>
    <xf numFmtId="0" fontId="1" fillId="0" borderId="0" xfId="1" applyFont="1" applyAlignment="1">
      <alignment wrapText="1"/>
    </xf>
    <xf numFmtId="0" fontId="1" fillId="0" borderId="0" xfId="0" applyFont="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22" xfId="0" applyFont="1" applyBorder="1" applyAlignment="1">
      <alignment horizontal="center" vertical="center"/>
    </xf>
    <xf numFmtId="0" fontId="1" fillId="0" borderId="28" xfId="0" applyFont="1" applyBorder="1" applyAlignment="1">
      <alignment horizontal="center" wrapText="1"/>
    </xf>
    <xf numFmtId="0" fontId="1" fillId="0" borderId="44" xfId="1" applyFont="1" applyBorder="1" applyAlignment="1">
      <alignment vertical="center" wrapText="1"/>
    </xf>
    <xf numFmtId="0" fontId="1" fillId="0" borderId="44" xfId="1" applyFont="1" applyBorder="1" applyAlignment="1">
      <alignment horizontal="left" vertical="center" wrapText="1"/>
    </xf>
    <xf numFmtId="0" fontId="1" fillId="0" borderId="44" xfId="1" applyFont="1" applyBorder="1" applyAlignment="1">
      <alignment horizontal="left" vertical="top" wrapText="1"/>
    </xf>
    <xf numFmtId="0" fontId="1" fillId="0" borderId="44" xfId="1" applyFont="1" applyBorder="1" applyAlignment="1">
      <alignment wrapText="1"/>
    </xf>
    <xf numFmtId="0" fontId="1" fillId="0" borderId="45" xfId="1" applyFont="1" applyBorder="1" applyAlignment="1">
      <alignment wrapText="1"/>
    </xf>
    <xf numFmtId="0" fontId="1" fillId="5" borderId="27" xfId="1" applyFont="1" applyFill="1" applyBorder="1" applyAlignment="1">
      <alignment horizontal="center" vertical="center"/>
    </xf>
    <xf numFmtId="0" fontId="1" fillId="0" borderId="30" xfId="1" applyFont="1" applyBorder="1" applyAlignment="1">
      <alignment horizontal="center" vertical="center"/>
    </xf>
    <xf numFmtId="0" fontId="5" fillId="0" borderId="0" xfId="1" applyFont="1" applyAlignment="1">
      <alignment horizontal="center" vertical="center" wrapText="1"/>
    </xf>
    <xf numFmtId="0" fontId="1" fillId="0" borderId="0" xfId="0" applyFont="1"/>
    <xf numFmtId="0" fontId="7" fillId="0" borderId="6" xfId="0" applyFont="1" applyBorder="1" applyAlignment="1">
      <alignment wrapText="1"/>
    </xf>
    <xf numFmtId="0" fontId="1" fillId="0" borderId="0" xfId="1" applyFont="1" applyAlignment="1">
      <alignment vertical="top" wrapText="1"/>
    </xf>
    <xf numFmtId="0" fontId="1" fillId="0" borderId="0" xfId="1" applyFont="1" applyAlignment="1">
      <alignment horizontal="center"/>
    </xf>
    <xf numFmtId="0" fontId="8" fillId="0" borderId="9" xfId="0" applyFont="1" applyBorder="1" applyAlignment="1">
      <alignment vertical="top" wrapText="1"/>
    </xf>
    <xf numFmtId="0" fontId="18" fillId="0" borderId="9" xfId="0" applyFont="1" applyBorder="1" applyAlignment="1">
      <alignment vertical="top" wrapText="1"/>
    </xf>
    <xf numFmtId="0" fontId="17" fillId="0" borderId="9" xfId="0" applyFont="1" applyBorder="1" applyAlignment="1">
      <alignment vertical="top" wrapText="1"/>
    </xf>
    <xf numFmtId="0" fontId="16" fillId="0" borderId="9" xfId="0" applyFont="1" applyBorder="1" applyAlignment="1">
      <alignment vertical="top" wrapText="1"/>
    </xf>
    <xf numFmtId="0" fontId="8" fillId="5"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vertical="top" wrapText="1"/>
    </xf>
    <xf numFmtId="0" fontId="17" fillId="0" borderId="1" xfId="0" applyFont="1" applyBorder="1" applyAlignment="1">
      <alignment vertical="top" wrapText="1"/>
    </xf>
    <xf numFmtId="0" fontId="1" fillId="0" borderId="63" xfId="1" applyFont="1" applyBorder="1" applyAlignment="1">
      <alignment horizontal="center" vertical="center"/>
    </xf>
    <xf numFmtId="0" fontId="16" fillId="0" borderId="33" xfId="0" applyFont="1" applyBorder="1" applyAlignment="1">
      <alignment vertical="top" wrapText="1"/>
    </xf>
    <xf numFmtId="0" fontId="1" fillId="0" borderId="63" xfId="1" applyFont="1" applyBorder="1" applyAlignment="1">
      <alignment horizontal="center" vertical="center" wrapText="1"/>
    </xf>
    <xf numFmtId="0" fontId="16" fillId="0" borderId="0" xfId="0" applyFont="1" applyAlignment="1">
      <alignment vertical="top" wrapText="1"/>
    </xf>
    <xf numFmtId="0" fontId="1" fillId="0" borderId="0" xfId="0" applyFont="1" applyAlignment="1">
      <alignment horizontal="center" vertical="center"/>
    </xf>
    <xf numFmtId="0" fontId="8" fillId="0" borderId="64" xfId="0" applyFont="1" applyBorder="1" applyAlignment="1">
      <alignment vertical="top" wrapText="1"/>
    </xf>
    <xf numFmtId="0" fontId="1" fillId="0" borderId="65" xfId="0" applyFont="1" applyBorder="1" applyAlignment="1">
      <alignment horizontal="center" vertical="center" wrapText="1"/>
    </xf>
    <xf numFmtId="0" fontId="1" fillId="0" borderId="0" xfId="1" applyFont="1" applyAlignment="1">
      <alignment vertical="top"/>
    </xf>
    <xf numFmtId="0" fontId="4" fillId="2" borderId="66" xfId="1" applyFont="1" applyFill="1" applyBorder="1" applyAlignment="1">
      <alignment vertical="center" wrapText="1"/>
    </xf>
    <xf numFmtId="0" fontId="4" fillId="2" borderId="67"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27" xfId="1" applyFont="1" applyFill="1" applyBorder="1" applyAlignment="1">
      <alignment horizontal="center" vertical="center"/>
    </xf>
    <xf numFmtId="0" fontId="13" fillId="2" borderId="0" xfId="1" applyFont="1" applyFill="1"/>
    <xf numFmtId="0" fontId="8" fillId="0" borderId="14" xfId="1" applyFont="1" applyBorder="1" applyAlignment="1">
      <alignment vertical="center" wrapText="1"/>
    </xf>
    <xf numFmtId="0" fontId="1" fillId="0" borderId="15" xfId="1" applyFont="1" applyBorder="1" applyAlignment="1">
      <alignment vertical="center" wrapText="1"/>
    </xf>
    <xf numFmtId="0" fontId="1" fillId="0" borderId="16" xfId="1" applyFont="1" applyBorder="1" applyAlignment="1">
      <alignment vertical="center" wrapText="1"/>
    </xf>
    <xf numFmtId="0" fontId="9" fillId="0" borderId="14" xfId="1" applyFont="1" applyBorder="1" applyAlignment="1">
      <alignment horizontal="left"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4" fillId="2" borderId="23"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10" fillId="6" borderId="26" xfId="1" applyFont="1" applyFill="1" applyBorder="1" applyAlignment="1">
      <alignment horizontal="center"/>
    </xf>
    <xf numFmtId="0" fontId="10" fillId="6" borderId="0" xfId="1" applyFont="1" applyFill="1" applyAlignment="1">
      <alignment horizontal="center"/>
    </xf>
    <xf numFmtId="0" fontId="10" fillId="6" borderId="17" xfId="1" applyFont="1" applyFill="1" applyBorder="1" applyAlignment="1">
      <alignment horizontal="center"/>
    </xf>
    <xf numFmtId="0" fontId="10" fillId="6" borderId="18" xfId="1" applyFont="1" applyFill="1" applyBorder="1" applyAlignment="1">
      <alignment horizontal="center" vertical="top"/>
    </xf>
    <xf numFmtId="0" fontId="10" fillId="6" borderId="12" xfId="1" applyFont="1" applyFill="1" applyBorder="1" applyAlignment="1">
      <alignment horizontal="center" vertical="top"/>
    </xf>
    <xf numFmtId="0" fontId="10" fillId="6" borderId="19" xfId="1" applyFont="1" applyFill="1" applyBorder="1" applyAlignment="1">
      <alignment horizontal="center" vertical="top"/>
    </xf>
    <xf numFmtId="0" fontId="8" fillId="0" borderId="14" xfId="1" applyFont="1" applyBorder="1" applyAlignment="1">
      <alignment horizontal="left" vertical="center" wrapText="1"/>
    </xf>
    <xf numFmtId="0" fontId="1" fillId="0" borderId="15" xfId="1" applyFont="1" applyBorder="1" applyAlignment="1">
      <alignment horizontal="left" vertical="center" wrapText="1"/>
    </xf>
    <xf numFmtId="0" fontId="1" fillId="0" borderId="16" xfId="1" applyFont="1" applyBorder="1" applyAlignment="1">
      <alignment horizontal="left"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8" borderId="20"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21" xfId="0" applyFont="1" applyBorder="1" applyAlignment="1">
      <alignment horizontal="left"/>
    </xf>
    <xf numFmtId="0" fontId="7" fillId="0" borderId="0" xfId="0" applyFont="1" applyAlignment="1">
      <alignment horizontal="left"/>
    </xf>
    <xf numFmtId="0" fontId="8" fillId="0" borderId="21"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5" fillId="6" borderId="9" xfId="1" applyFont="1" applyFill="1" applyBorder="1" applyAlignment="1">
      <alignment horizontal="center" vertical="center"/>
    </xf>
    <xf numFmtId="0" fontId="5" fillId="6" borderId="10" xfId="1" applyFont="1" applyFill="1" applyBorder="1" applyAlignment="1">
      <alignment horizontal="center" vertical="center"/>
    </xf>
    <xf numFmtId="0" fontId="5" fillId="6" borderId="60" xfId="1" applyFont="1" applyFill="1" applyBorder="1" applyAlignment="1">
      <alignment horizontal="center" vertical="center"/>
    </xf>
    <xf numFmtId="0" fontId="9" fillId="0" borderId="32"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28" fillId="0" borderId="32" xfId="1" applyFont="1" applyBorder="1" applyAlignment="1">
      <alignment horizontal="left" vertical="top" wrapText="1"/>
    </xf>
    <xf numFmtId="0" fontId="25" fillId="0" borderId="0" xfId="1" applyFont="1" applyAlignment="1">
      <alignment horizontal="left" vertical="top" wrapText="1"/>
    </xf>
    <xf numFmtId="0" fontId="25" fillId="0" borderId="6" xfId="1" applyFont="1" applyBorder="1" applyAlignment="1">
      <alignment horizontal="left" vertical="top" wrapText="1"/>
    </xf>
    <xf numFmtId="0" fontId="25" fillId="0" borderId="61" xfId="1" applyFont="1" applyBorder="1" applyAlignment="1">
      <alignment horizontal="left" vertical="top" wrapText="1"/>
    </xf>
    <xf numFmtId="0" fontId="25" fillId="0" borderId="7" xfId="1" applyFont="1" applyBorder="1" applyAlignment="1">
      <alignment horizontal="left" vertical="top" wrapText="1"/>
    </xf>
    <xf numFmtId="0" fontId="25" fillId="0" borderId="5" xfId="1" applyFont="1" applyBorder="1" applyAlignment="1">
      <alignment horizontal="left" vertical="top" wrapText="1"/>
    </xf>
    <xf numFmtId="0" fontId="4" fillId="8" borderId="62" xfId="0" applyFont="1" applyFill="1" applyBorder="1" applyAlignment="1">
      <alignment horizontal="center" vertical="center" wrapText="1"/>
    </xf>
    <xf numFmtId="0" fontId="7" fillId="0" borderId="29" xfId="0" applyFont="1" applyBorder="1" applyAlignment="1">
      <alignment horizontal="left" vertical="center" wrapText="1"/>
    </xf>
    <xf numFmtId="0" fontId="1" fillId="0" borderId="32" xfId="1" applyFont="1" applyBorder="1" applyAlignment="1">
      <alignment horizontal="left" vertical="top" wrapText="1"/>
    </xf>
    <xf numFmtId="0" fontId="1" fillId="0" borderId="0" xfId="1" applyFont="1" applyAlignment="1">
      <alignment horizontal="left" vertical="top" wrapText="1"/>
    </xf>
    <xf numFmtId="0" fontId="1" fillId="0" borderId="29" xfId="1" applyFont="1" applyBorder="1" applyAlignment="1">
      <alignment horizontal="left" vertical="top" wrapText="1"/>
    </xf>
    <xf numFmtId="0" fontId="9" fillId="0" borderId="29" xfId="0" applyFont="1" applyBorder="1" applyAlignment="1">
      <alignment horizontal="left" vertical="top" wrapText="1"/>
    </xf>
    <xf numFmtId="0" fontId="8" fillId="0" borderId="0" xfId="0" applyFont="1" applyAlignment="1">
      <alignment horizontal="left" vertical="center" wrapText="1"/>
    </xf>
    <xf numFmtId="0" fontId="8" fillId="0" borderId="29" xfId="0" applyFont="1" applyBorder="1" applyAlignment="1">
      <alignment horizontal="left" vertical="center" wrapText="1"/>
    </xf>
    <xf numFmtId="0" fontId="4" fillId="2" borderId="34" xfId="1" applyFont="1" applyFill="1" applyBorder="1" applyAlignment="1">
      <alignment horizontal="center" vertical="center"/>
    </xf>
    <xf numFmtId="0" fontId="4" fillId="2" borderId="43" xfId="1" applyFont="1" applyFill="1" applyBorder="1" applyAlignment="1">
      <alignment horizontal="center" vertical="center"/>
    </xf>
    <xf numFmtId="0" fontId="4" fillId="2" borderId="35" xfId="1" applyFont="1" applyFill="1" applyBorder="1" applyAlignment="1">
      <alignment horizontal="center" vertical="center"/>
    </xf>
    <xf numFmtId="0" fontId="10" fillId="6" borderId="36" xfId="1" applyFont="1" applyFill="1" applyBorder="1" applyAlignment="1">
      <alignment horizontal="center"/>
    </xf>
    <xf numFmtId="0" fontId="10" fillId="6" borderId="8" xfId="1" applyFont="1" applyFill="1" applyBorder="1" applyAlignment="1">
      <alignment horizontal="center"/>
    </xf>
    <xf numFmtId="0" fontId="10" fillId="6" borderId="37" xfId="1" applyFont="1" applyFill="1" applyBorder="1" applyAlignment="1">
      <alignment horizontal="center"/>
    </xf>
    <xf numFmtId="0" fontId="10" fillId="6" borderId="38" xfId="1" applyFont="1" applyFill="1" applyBorder="1" applyAlignment="1">
      <alignment horizontal="center" vertical="top"/>
    </xf>
    <xf numFmtId="0" fontId="10" fillId="6" borderId="0" xfId="1" applyFont="1" applyFill="1" applyAlignment="1">
      <alignment horizontal="center" vertical="top"/>
    </xf>
    <xf numFmtId="0" fontId="10" fillId="6" borderId="39" xfId="1" applyFont="1" applyFill="1" applyBorder="1" applyAlignment="1">
      <alignment horizontal="center" vertical="top"/>
    </xf>
    <xf numFmtId="0" fontId="20" fillId="0" borderId="46" xfId="2" applyFont="1" applyFill="1" applyBorder="1" applyAlignment="1">
      <alignment horizontal="left" vertical="top" wrapText="1"/>
    </xf>
    <xf numFmtId="0" fontId="20" fillId="0" borderId="33" xfId="2" applyFont="1" applyFill="1" applyBorder="1" applyAlignment="1">
      <alignment horizontal="left" vertical="top" wrapText="1"/>
    </xf>
    <xf numFmtId="0" fontId="20" fillId="0" borderId="47" xfId="2" applyFont="1" applyFill="1" applyBorder="1" applyAlignment="1">
      <alignment horizontal="left" vertical="top" wrapText="1"/>
    </xf>
    <xf numFmtId="0" fontId="24" fillId="0" borderId="26" xfId="1" applyFont="1" applyBorder="1" applyAlignment="1">
      <alignment vertical="center" wrapText="1"/>
    </xf>
    <xf numFmtId="0" fontId="6" fillId="0" borderId="0" xfId="1" applyFont="1" applyAlignment="1">
      <alignment vertical="center" wrapText="1"/>
    </xf>
    <xf numFmtId="0" fontId="6" fillId="0" borderId="17" xfId="1" applyFont="1" applyBorder="1" applyAlignment="1">
      <alignment vertical="center" wrapText="1"/>
    </xf>
    <xf numFmtId="0" fontId="4" fillId="3" borderId="50"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52" xfId="1" applyFont="1" applyFill="1" applyBorder="1" applyAlignment="1">
      <alignment horizontal="center" vertical="center"/>
    </xf>
    <xf numFmtId="0" fontId="8" fillId="0" borderId="53" xfId="1" applyFont="1" applyBorder="1" applyAlignment="1">
      <alignment vertical="center" wrapText="1"/>
    </xf>
    <xf numFmtId="0" fontId="6" fillId="0" borderId="10" xfId="1" applyFont="1" applyBorder="1" applyAlignment="1">
      <alignment vertical="center" wrapText="1"/>
    </xf>
    <xf numFmtId="0" fontId="6" fillId="0" borderId="54" xfId="1" applyFont="1" applyBorder="1" applyAlignment="1">
      <alignment vertical="center" wrapText="1"/>
    </xf>
    <xf numFmtId="0" fontId="4" fillId="3" borderId="55" xfId="1" applyFont="1" applyFill="1" applyBorder="1" applyAlignment="1">
      <alignment vertical="center"/>
    </xf>
    <xf numFmtId="0" fontId="4" fillId="3" borderId="8" xfId="1" applyFont="1" applyFill="1" applyBorder="1" applyAlignment="1">
      <alignment vertical="center"/>
    </xf>
    <xf numFmtId="0" fontId="4" fillId="3" borderId="56" xfId="1" applyFont="1" applyFill="1" applyBorder="1" applyAlignment="1">
      <alignment vertical="center"/>
    </xf>
    <xf numFmtId="0" fontId="5" fillId="0" borderId="21" xfId="0" applyFont="1" applyBorder="1" applyAlignment="1"/>
    <xf numFmtId="0" fontId="5" fillId="0" borderId="0" xfId="0" applyFont="1" applyAlignment="1"/>
    <xf numFmtId="0" fontId="5" fillId="0" borderId="6" xfId="0" applyFont="1" applyBorder="1" applyAlignment="1"/>
    <xf numFmtId="0" fontId="7" fillId="0" borderId="21" xfId="0" applyFont="1" applyBorder="1" applyAlignment="1"/>
    <xf numFmtId="0" fontId="7" fillId="0" borderId="0" xfId="0" applyFont="1" applyAlignment="1"/>
    <xf numFmtId="0" fontId="7" fillId="0" borderId="29" xfId="0" applyFont="1" applyBorder="1" applyAlignment="1"/>
    <xf numFmtId="0" fontId="5" fillId="0" borderId="29" xfId="0" applyFont="1" applyBorder="1" applyAlignment="1"/>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336B87"/>
      <color rgb="FFD9EAD3"/>
      <color rgb="FFA2C9DC"/>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P14"/>
  <sheetViews>
    <sheetView showGridLines="0" topLeftCell="A5" workbookViewId="0">
      <selection activeCell="A14" sqref="A14"/>
    </sheetView>
  </sheetViews>
  <sheetFormatPr defaultColWidth="0" defaultRowHeight="15.75" customHeight="1" zeroHeight="1"/>
  <cols>
    <col min="1" max="15" width="8.85546875" style="17" customWidth="1"/>
    <col min="16" max="16384" width="0" style="17" hidden="1"/>
  </cols>
  <sheetData>
    <row r="1" spans="1:16" s="18" customFormat="1" ht="32.25" customHeight="1">
      <c r="A1" s="101" t="s">
        <v>0</v>
      </c>
      <c r="B1" s="102"/>
      <c r="C1" s="102"/>
      <c r="D1" s="102"/>
      <c r="E1" s="102"/>
      <c r="F1" s="102"/>
      <c r="G1" s="102"/>
      <c r="H1" s="102"/>
      <c r="I1" s="102"/>
      <c r="J1" s="102"/>
      <c r="K1" s="102"/>
      <c r="L1" s="102"/>
      <c r="M1" s="102"/>
      <c r="N1" s="102"/>
      <c r="O1" s="103"/>
      <c r="P1" s="48"/>
    </row>
    <row r="2" spans="1:16" ht="20.25" customHeight="1">
      <c r="A2" s="104" t="s">
        <v>1</v>
      </c>
      <c r="B2" s="105"/>
      <c r="C2" s="105"/>
      <c r="D2" s="105"/>
      <c r="E2" s="105"/>
      <c r="F2" s="105"/>
      <c r="G2" s="105"/>
      <c r="H2" s="105"/>
      <c r="I2" s="105"/>
      <c r="J2" s="105"/>
      <c r="K2" s="105"/>
      <c r="L2" s="105"/>
      <c r="M2" s="105"/>
      <c r="N2" s="105"/>
      <c r="O2" s="106"/>
      <c r="P2" s="46"/>
    </row>
    <row r="3" spans="1:16" s="23" customFormat="1" ht="20.25" customHeight="1">
      <c r="A3" s="107" t="s">
        <v>2</v>
      </c>
      <c r="B3" s="108"/>
      <c r="C3" s="108"/>
      <c r="D3" s="108"/>
      <c r="E3" s="108"/>
      <c r="F3" s="108"/>
      <c r="G3" s="108"/>
      <c r="H3" s="108"/>
      <c r="I3" s="108"/>
      <c r="J3" s="108"/>
      <c r="K3" s="108"/>
      <c r="L3" s="108"/>
      <c r="M3" s="108"/>
      <c r="N3" s="108"/>
      <c r="O3" s="109"/>
      <c r="P3" s="89"/>
    </row>
    <row r="4" spans="1:16" s="23" customFormat="1" ht="78.75" customHeight="1">
      <c r="A4" s="98" t="s">
        <v>3</v>
      </c>
      <c r="B4" s="99"/>
      <c r="C4" s="99"/>
      <c r="D4" s="99"/>
      <c r="E4" s="99"/>
      <c r="F4" s="99"/>
      <c r="G4" s="99"/>
      <c r="H4" s="99"/>
      <c r="I4" s="99"/>
      <c r="J4" s="99"/>
      <c r="K4" s="99"/>
      <c r="L4" s="99"/>
      <c r="M4" s="99"/>
      <c r="N4" s="99"/>
      <c r="O4" s="100"/>
      <c r="P4" s="89"/>
    </row>
    <row r="5" spans="1:16" ht="323.25" customHeight="1">
      <c r="A5" s="95" t="s">
        <v>4</v>
      </c>
      <c r="B5" s="96"/>
      <c r="C5" s="96"/>
      <c r="D5" s="96"/>
      <c r="E5" s="96"/>
      <c r="F5" s="96"/>
      <c r="G5" s="96"/>
      <c r="H5" s="96"/>
      <c r="I5" s="96"/>
      <c r="J5" s="96"/>
      <c r="K5" s="96"/>
      <c r="L5" s="96"/>
      <c r="M5" s="96"/>
      <c r="N5" s="96"/>
      <c r="O5" s="97"/>
      <c r="P5" s="46"/>
    </row>
    <row r="6" spans="1:16" ht="66" customHeight="1">
      <c r="A6" s="110" t="s">
        <v>5</v>
      </c>
      <c r="B6" s="111"/>
      <c r="C6" s="111"/>
      <c r="D6" s="111"/>
      <c r="E6" s="111"/>
      <c r="F6" s="111"/>
      <c r="G6" s="111"/>
      <c r="H6" s="111"/>
      <c r="I6" s="111"/>
      <c r="J6" s="111"/>
      <c r="K6" s="111"/>
      <c r="L6" s="111"/>
      <c r="M6" s="111"/>
      <c r="N6" s="111"/>
      <c r="O6" s="112"/>
      <c r="P6" s="46"/>
    </row>
    <row r="7" spans="1:16" ht="44.25" customHeight="1">
      <c r="A7" s="95" t="s">
        <v>6</v>
      </c>
      <c r="B7" s="96"/>
      <c r="C7" s="96"/>
      <c r="D7" s="96"/>
      <c r="E7" s="96"/>
      <c r="F7" s="96"/>
      <c r="G7" s="96"/>
      <c r="H7" s="96"/>
      <c r="I7" s="96"/>
      <c r="J7" s="96"/>
      <c r="K7" s="96"/>
      <c r="L7" s="96"/>
      <c r="M7" s="96"/>
      <c r="N7" s="96"/>
      <c r="O7" s="97"/>
      <c r="P7" s="46"/>
    </row>
    <row r="8" spans="1:16" ht="15.75" hidden="1" customHeight="1">
      <c r="A8" s="46"/>
      <c r="B8" s="46"/>
      <c r="C8" s="46"/>
      <c r="D8" s="46"/>
      <c r="E8" s="46"/>
      <c r="F8" s="46"/>
      <c r="G8" s="46"/>
      <c r="H8" s="46"/>
      <c r="I8" s="46"/>
      <c r="J8" s="46"/>
      <c r="K8" s="46"/>
      <c r="L8" s="46"/>
      <c r="M8" s="46"/>
      <c r="N8" s="46"/>
      <c r="O8" s="46"/>
      <c r="P8" s="46"/>
    </row>
    <row r="9" spans="1:16" ht="15.75" hidden="1" customHeight="1">
      <c r="A9" s="46"/>
      <c r="B9" s="46"/>
      <c r="C9" s="46"/>
      <c r="D9" s="46"/>
      <c r="E9" s="46"/>
      <c r="F9" s="46"/>
      <c r="G9" s="46"/>
      <c r="H9" s="46"/>
      <c r="I9" s="46"/>
      <c r="J9" s="46"/>
      <c r="K9" s="46"/>
      <c r="L9" s="46"/>
      <c r="M9" s="46"/>
      <c r="N9" s="46"/>
      <c r="O9" s="46"/>
      <c r="P9" s="46"/>
    </row>
    <row r="10" spans="1:16" ht="15.75" hidden="1" customHeight="1">
      <c r="A10" s="46"/>
      <c r="B10" s="46"/>
      <c r="C10" s="46"/>
      <c r="D10" s="46"/>
      <c r="E10" s="46"/>
      <c r="F10" s="46"/>
      <c r="G10" s="46"/>
      <c r="H10" s="46"/>
      <c r="I10" s="46"/>
      <c r="J10" s="46"/>
      <c r="K10" s="46"/>
      <c r="L10" s="46"/>
      <c r="M10" s="46"/>
      <c r="N10" s="46"/>
      <c r="O10" s="46"/>
      <c r="P10" s="46"/>
    </row>
    <row r="11" spans="1:16" ht="15.75" hidden="1" customHeight="1">
      <c r="A11" s="46"/>
      <c r="B11" s="46"/>
      <c r="C11" s="46"/>
      <c r="D11" s="46"/>
      <c r="E11" s="46"/>
      <c r="F11" s="46"/>
      <c r="G11" s="46"/>
      <c r="H11" s="46"/>
      <c r="I11" s="46"/>
      <c r="J11" s="46"/>
      <c r="K11" s="46"/>
      <c r="L11" s="46"/>
      <c r="M11" s="46"/>
      <c r="N11" s="46"/>
      <c r="O11" s="46"/>
      <c r="P11" s="46"/>
    </row>
    <row r="12" spans="1:16" ht="15.75" hidden="1" customHeight="1">
      <c r="A12" s="46"/>
      <c r="B12" s="46"/>
      <c r="C12" s="46"/>
      <c r="D12" s="46"/>
      <c r="E12" s="46"/>
      <c r="F12" s="46"/>
      <c r="G12" s="46"/>
      <c r="H12" s="46"/>
      <c r="I12" s="46"/>
      <c r="J12" s="46"/>
      <c r="K12" s="46"/>
      <c r="L12" s="46"/>
      <c r="M12" s="46"/>
      <c r="N12" s="46"/>
      <c r="O12" s="46"/>
      <c r="P12" s="46"/>
    </row>
    <row r="13" spans="1:16" ht="15.75" hidden="1" customHeight="1">
      <c r="A13" s="46"/>
      <c r="B13" s="46"/>
      <c r="C13" s="46"/>
      <c r="D13" s="46"/>
      <c r="E13" s="46"/>
      <c r="F13" s="46"/>
      <c r="G13" s="46"/>
      <c r="H13" s="46"/>
      <c r="I13" s="46"/>
      <c r="J13" s="46"/>
      <c r="K13" s="46"/>
      <c r="L13" s="46"/>
      <c r="M13" s="46"/>
      <c r="N13" s="46"/>
      <c r="O13" s="46"/>
      <c r="P13" s="46"/>
    </row>
    <row r="14" spans="1:16" ht="15.75" hidden="1" customHeight="1">
      <c r="A14" s="46"/>
      <c r="B14" s="46"/>
      <c r="C14" s="46"/>
      <c r="D14" s="46"/>
      <c r="E14" s="46"/>
      <c r="F14" s="46"/>
      <c r="G14" s="46"/>
      <c r="H14" s="46"/>
      <c r="I14" s="46"/>
      <c r="J14" s="46"/>
      <c r="K14" s="46"/>
      <c r="L14" s="46"/>
      <c r="M14" s="46"/>
      <c r="N14" s="46"/>
      <c r="O14" s="46"/>
      <c r="P14" s="46"/>
    </row>
  </sheetData>
  <mergeCells count="7">
    <mergeCell ref="A7:O7"/>
    <mergeCell ref="A4:O4"/>
    <mergeCell ref="A1:O1"/>
    <mergeCell ref="A2:O2"/>
    <mergeCell ref="A3:O3"/>
    <mergeCell ref="A5:O5"/>
    <mergeCell ref="A6:O6"/>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CS74"/>
  <sheetViews>
    <sheetView showGridLines="0" zoomScale="90" zoomScaleNormal="90" workbookViewId="0">
      <selection activeCell="A10" sqref="A10:XFD10"/>
    </sheetView>
  </sheetViews>
  <sheetFormatPr defaultColWidth="0" defaultRowHeight="15.75" customHeight="1" zeroHeight="1"/>
  <cols>
    <col min="1" max="1" width="13.5703125" style="11" customWidth="1"/>
    <col min="2" max="2" width="75.7109375" style="22" customWidth="1"/>
    <col min="3" max="3" width="25.85546875" style="36" customWidth="1"/>
    <col min="4" max="16384" width="0" style="17" hidden="1"/>
  </cols>
  <sheetData>
    <row r="1" spans="1:97" s="16" customFormat="1" ht="32.25" customHeight="1">
      <c r="A1" s="115" t="s">
        <v>7</v>
      </c>
      <c r="B1" s="116"/>
      <c r="C1" s="116"/>
      <c r="D1" s="113"/>
      <c r="E1" s="114"/>
      <c r="F1" s="114"/>
      <c r="G1" s="113"/>
      <c r="H1" s="114"/>
      <c r="I1" s="114"/>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row>
    <row r="2" spans="1:97" s="10" customFormat="1" ht="15.6">
      <c r="A2" s="117" t="s">
        <v>8</v>
      </c>
      <c r="B2" s="118"/>
      <c r="C2" s="119"/>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row>
    <row r="3" spans="1:97" s="10" customFormat="1" ht="15.6">
      <c r="A3" s="120" t="s">
        <v>9</v>
      </c>
      <c r="B3" s="121"/>
      <c r="C3" s="71"/>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row>
    <row r="4" spans="1:97" s="10" customFormat="1" ht="15.6">
      <c r="A4" s="120" t="s">
        <v>10</v>
      </c>
      <c r="B4" s="121"/>
      <c r="C4" s="71"/>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row>
    <row r="5" spans="1:97" s="10" customFormat="1" ht="15.6">
      <c r="A5" s="120" t="s">
        <v>11</v>
      </c>
      <c r="B5" s="121"/>
      <c r="C5" s="71"/>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row>
    <row r="6" spans="1:97" s="10" customFormat="1" ht="15.6">
      <c r="A6" s="169" t="s">
        <v>12</v>
      </c>
      <c r="B6" s="170"/>
      <c r="C6" s="17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row>
    <row r="7" spans="1:97" s="10" customFormat="1" ht="45.6" customHeight="1">
      <c r="A7" s="122" t="s">
        <v>13</v>
      </c>
      <c r="B7" s="123"/>
      <c r="C7" s="124"/>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row>
    <row r="8" spans="1:97" ht="50.1" customHeight="1">
      <c r="A8" s="128" t="s">
        <v>14</v>
      </c>
      <c r="B8" s="129"/>
      <c r="C8" s="130"/>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row>
    <row r="9" spans="1:97" ht="31.5" customHeight="1">
      <c r="A9" s="131" t="s">
        <v>15</v>
      </c>
      <c r="B9" s="132"/>
      <c r="C9" s="133"/>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row>
    <row r="10" spans="1:97" ht="36.950000000000003" customHeight="1">
      <c r="A10" s="134" t="s">
        <v>16</v>
      </c>
      <c r="B10" s="135"/>
      <c r="C10" s="13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row>
    <row r="11" spans="1:97" ht="15.6">
      <c r="A11" s="3" t="s">
        <v>17</v>
      </c>
      <c r="B11" s="4" t="s">
        <v>18</v>
      </c>
      <c r="C11" s="4" t="s">
        <v>19</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row>
    <row r="12" spans="1:97" s="18" customFormat="1" ht="62.1">
      <c r="A12" s="49" t="s">
        <v>20</v>
      </c>
      <c r="B12" s="78" t="s">
        <v>21</v>
      </c>
      <c r="C12" s="50" t="s">
        <v>22</v>
      </c>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row>
    <row r="13" spans="1:97" s="18" customFormat="1" ht="30.95">
      <c r="A13" s="51" t="s">
        <v>23</v>
      </c>
      <c r="B13" s="79" t="s">
        <v>24</v>
      </c>
      <c r="C13" s="50" t="s">
        <v>22</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row>
    <row r="14" spans="1:97" s="18" customFormat="1" ht="30.95">
      <c r="A14" s="51" t="s">
        <v>25</v>
      </c>
      <c r="B14" s="79" t="s">
        <v>26</v>
      </c>
      <c r="C14" s="50" t="s">
        <v>22</v>
      </c>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row>
    <row r="15" spans="1:97" s="18" customFormat="1" ht="46.5">
      <c r="A15" s="51" t="s">
        <v>27</v>
      </c>
      <c r="B15" s="79" t="s">
        <v>28</v>
      </c>
      <c r="C15" s="50" t="s">
        <v>22</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row>
    <row r="16" spans="1:97" s="18" customFormat="1" ht="30.95">
      <c r="A16" s="51" t="s">
        <v>29</v>
      </c>
      <c r="B16" s="80" t="s">
        <v>30</v>
      </c>
      <c r="C16" s="50" t="s">
        <v>31</v>
      </c>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row>
    <row r="17" spans="1:97" s="18" customFormat="1" ht="62.1">
      <c r="A17" s="51" t="s">
        <v>32</v>
      </c>
      <c r="B17" s="79" t="s">
        <v>33</v>
      </c>
      <c r="C17" s="50" t="s">
        <v>22</v>
      </c>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row>
    <row r="18" spans="1:97" s="18" customFormat="1" ht="46.5">
      <c r="A18" s="51" t="s">
        <v>34</v>
      </c>
      <c r="B18" s="79" t="s">
        <v>35</v>
      </c>
      <c r="C18" s="50" t="s">
        <v>22</v>
      </c>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row>
    <row r="19" spans="1:97" s="18" customFormat="1" ht="30.95">
      <c r="A19" s="51" t="s">
        <v>36</v>
      </c>
      <c r="B19" s="79" t="s">
        <v>37</v>
      </c>
      <c r="C19" s="50" t="s">
        <v>31</v>
      </c>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row>
    <row r="20" spans="1:97" s="18" customFormat="1" ht="30.95">
      <c r="A20" s="51" t="s">
        <v>38</v>
      </c>
      <c r="B20" s="79" t="s">
        <v>39</v>
      </c>
      <c r="C20" s="50" t="s">
        <v>22</v>
      </c>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row>
    <row r="21" spans="1:97" s="18" customFormat="1" ht="30.95">
      <c r="A21" s="51" t="s">
        <v>40</v>
      </c>
      <c r="B21" s="80" t="s">
        <v>41</v>
      </c>
      <c r="C21" s="50" t="s">
        <v>22</v>
      </c>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row>
    <row r="22" spans="1:97" s="18" customFormat="1" ht="30.95">
      <c r="A22" s="51" t="s">
        <v>42</v>
      </c>
      <c r="B22" s="79" t="s">
        <v>43</v>
      </c>
      <c r="C22" s="50" t="s">
        <v>22</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row>
    <row r="23" spans="1:97" s="18" customFormat="1" ht="409.5" customHeight="1">
      <c r="A23" s="82" t="s">
        <v>44</v>
      </c>
      <c r="B23" s="83" t="s">
        <v>45</v>
      </c>
      <c r="C23" s="84" t="s">
        <v>46</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row>
    <row r="24" spans="1:97" ht="15.6">
      <c r="A24" s="52"/>
      <c r="B24" s="19" t="s">
        <v>47</v>
      </c>
      <c r="C24" s="53">
        <f>11-(COUNTIF(C12:C22,"does not meet expectations - 0 points"))</f>
        <v>9</v>
      </c>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row>
    <row r="25" spans="1:97" ht="15.6">
      <c r="A25" s="54"/>
      <c r="B25" s="69"/>
      <c r="C25" s="55"/>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row>
    <row r="26" spans="1:97" ht="15.6">
      <c r="A26" s="54"/>
      <c r="B26" s="69"/>
      <c r="C26" s="55"/>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row>
    <row r="27" spans="1:97" ht="15.6">
      <c r="A27" s="125" t="s">
        <v>48</v>
      </c>
      <c r="B27" s="126"/>
      <c r="C27" s="127"/>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row>
    <row r="28" spans="1:97" s="11" customFormat="1" ht="15.6">
      <c r="A28" s="3" t="s">
        <v>17</v>
      </c>
      <c r="B28" s="4" t="s">
        <v>49</v>
      </c>
      <c r="C28" s="4" t="s">
        <v>19</v>
      </c>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row>
    <row r="29" spans="1:97" ht="30.95">
      <c r="A29" s="51" t="s">
        <v>50</v>
      </c>
      <c r="B29" s="79" t="s">
        <v>51</v>
      </c>
      <c r="C29" s="50" t="s">
        <v>22</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row>
    <row r="30" spans="1:97" ht="30.95">
      <c r="A30" s="51" t="s">
        <v>52</v>
      </c>
      <c r="B30" s="79" t="s">
        <v>53</v>
      </c>
      <c r="C30" s="50" t="s">
        <v>22</v>
      </c>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row>
    <row r="31" spans="1:97" ht="30.95">
      <c r="A31" s="51" t="s">
        <v>54</v>
      </c>
      <c r="B31" s="79" t="s">
        <v>55</v>
      </c>
      <c r="C31" s="50" t="s">
        <v>22</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row>
    <row r="32" spans="1:97" ht="30.95">
      <c r="A32" s="51" t="s">
        <v>56</v>
      </c>
      <c r="B32" s="79" t="s">
        <v>57</v>
      </c>
      <c r="C32" s="50" t="s">
        <v>22</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row>
    <row r="33" spans="1:97" ht="30.95">
      <c r="A33" s="51" t="s">
        <v>58</v>
      </c>
      <c r="B33" s="79" t="s">
        <v>59</v>
      </c>
      <c r="C33" s="50" t="s">
        <v>31</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row>
    <row r="34" spans="1:97" ht="30.95">
      <c r="A34" s="51" t="s">
        <v>60</v>
      </c>
      <c r="B34" s="79" t="s">
        <v>61</v>
      </c>
      <c r="C34" s="50" t="s">
        <v>22</v>
      </c>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row>
    <row r="35" spans="1:97" ht="30.95">
      <c r="A35" s="51" t="s">
        <v>62</v>
      </c>
      <c r="B35" s="79" t="s">
        <v>63</v>
      </c>
      <c r="C35" s="50" t="s">
        <v>31</v>
      </c>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row>
    <row r="36" spans="1:97" ht="46.5">
      <c r="A36" s="51" t="s">
        <v>64</v>
      </c>
      <c r="B36" s="80" t="s">
        <v>65</v>
      </c>
      <c r="C36" s="50" t="s">
        <v>22</v>
      </c>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row>
    <row r="37" spans="1:97" ht="30.95">
      <c r="A37" s="51" t="s">
        <v>66</v>
      </c>
      <c r="B37" s="81" t="s">
        <v>67</v>
      </c>
      <c r="C37" s="50" t="s">
        <v>22</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row>
    <row r="38" spans="1:97" ht="30.95">
      <c r="A38" s="51" t="s">
        <v>68</v>
      </c>
      <c r="B38" s="81" t="s">
        <v>69</v>
      </c>
      <c r="C38" s="50" t="s">
        <v>22</v>
      </c>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row>
    <row r="39" spans="1:97" ht="387" customHeight="1">
      <c r="A39" s="51" t="s">
        <v>44</v>
      </c>
      <c r="B39" s="85" t="s">
        <v>70</v>
      </c>
      <c r="C39" s="50" t="s">
        <v>46</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row>
    <row r="40" spans="1:97" s="21" customFormat="1" ht="15.6">
      <c r="A40" s="51"/>
      <c r="B40" s="20" t="s">
        <v>71</v>
      </c>
      <c r="C40" s="50">
        <f>10-(COUNTIF(C29:C38,"does not meet expectations - 0 points"))</f>
        <v>8</v>
      </c>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row>
    <row r="41" spans="1:97" ht="15.6" hidden="1">
      <c r="A41" s="54"/>
      <c r="B41" s="56"/>
      <c r="C41" s="55"/>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row>
    <row r="42" spans="1:97" ht="15.6" hidden="1">
      <c r="A42" s="54"/>
      <c r="B42" s="56"/>
      <c r="C42" s="55"/>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row>
    <row r="43" spans="1:97" ht="15.6" hidden="1">
      <c r="A43" s="54"/>
      <c r="B43" s="56"/>
      <c r="C43" s="55"/>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row>
    <row r="44" spans="1:97" ht="15.6" hidden="1">
      <c r="A44" s="54"/>
      <c r="B44" s="56"/>
      <c r="C44" s="55"/>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row>
    <row r="45" spans="1:97" ht="15.6" hidden="1">
      <c r="A45" s="54"/>
      <c r="B45" s="56"/>
      <c r="C45" s="55"/>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row>
    <row r="46" spans="1:97" ht="15.6" hidden="1">
      <c r="A46" s="54"/>
      <c r="B46" s="56"/>
      <c r="C46" s="55"/>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row>
    <row r="47" spans="1:97" ht="15.75" hidden="1" customHeight="1">
      <c r="A47" s="54"/>
      <c r="B47" s="56"/>
      <c r="C47" s="55"/>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row>
    <row r="48" spans="1:97" ht="15.6" hidden="1">
      <c r="A48" s="54"/>
      <c r="B48" s="56"/>
      <c r="C48" s="55"/>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row>
    <row r="49" spans="1:97" ht="15.6" hidden="1">
      <c r="A49" s="54"/>
      <c r="B49" s="56"/>
      <c r="C49" s="55"/>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row>
    <row r="50" spans="1:97" ht="15.6" hidden="1">
      <c r="A50" s="54"/>
      <c r="B50" s="56"/>
      <c r="C50" s="55"/>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row>
    <row r="51" spans="1:97" ht="15.6" hidden="1">
      <c r="A51" s="54"/>
      <c r="B51" s="56"/>
      <c r="C51" s="55"/>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row>
    <row r="52" spans="1:97" ht="15.6" hidden="1">
      <c r="A52" s="54"/>
      <c r="B52" s="56"/>
      <c r="C52" s="55"/>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row>
    <row r="53" spans="1:97" ht="15.6" hidden="1">
      <c r="A53" s="54"/>
      <c r="B53" s="56"/>
      <c r="C53" s="55"/>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row>
    <row r="54" spans="1:97" ht="15.6" hidden="1">
      <c r="A54" s="54"/>
      <c r="B54" s="56"/>
      <c r="C54" s="5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row>
    <row r="55" spans="1:97" ht="15.6" hidden="1">
      <c r="A55" s="54"/>
      <c r="B55" s="56"/>
      <c r="C55" s="55"/>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row>
    <row r="56" spans="1:97" ht="15.6" hidden="1">
      <c r="A56" s="54"/>
      <c r="B56" s="56"/>
      <c r="C56" s="55"/>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row>
    <row r="57" spans="1:97" ht="15.6" hidden="1">
      <c r="A57" s="54"/>
      <c r="B57" s="56"/>
      <c r="C57" s="55"/>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row>
    <row r="58" spans="1:97" ht="15.6" hidden="1">
      <c r="A58" s="54"/>
      <c r="B58" s="56"/>
      <c r="C58" s="55"/>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row>
    <row r="59" spans="1:97" ht="15.6" hidden="1">
      <c r="A59" s="54"/>
      <c r="B59" s="56"/>
      <c r="C59" s="55"/>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row>
    <row r="60" spans="1:97" ht="15.6" hidden="1">
      <c r="A60" s="54"/>
      <c r="B60" s="56"/>
      <c r="C60" s="55"/>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row>
    <row r="61" spans="1:97" ht="15.6" hidden="1">
      <c r="A61" s="54"/>
      <c r="B61" s="56"/>
      <c r="C61" s="55"/>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row>
    <row r="62" spans="1:97" ht="15.6" hidden="1">
      <c r="A62" s="54"/>
      <c r="B62" s="56"/>
      <c r="C62" s="5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row>
    <row r="63" spans="1:97" ht="15.6" hidden="1">
      <c r="A63" s="54"/>
      <c r="B63" s="56"/>
      <c r="C63" s="5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row>
    <row r="64" spans="1:97" ht="15.6" hidden="1">
      <c r="A64" s="54"/>
      <c r="B64" s="56"/>
      <c r="C64" s="55"/>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row>
    <row r="65" spans="1:97" ht="15.6" hidden="1">
      <c r="A65" s="54"/>
      <c r="B65" s="56"/>
      <c r="C65" s="55"/>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row>
    <row r="66" spans="1:97" ht="15.6" hidden="1">
      <c r="A66" s="54"/>
      <c r="B66" s="56"/>
      <c r="C66" s="55"/>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row>
    <row r="67" spans="1:97" ht="15.6" hidden="1">
      <c r="A67" s="54"/>
      <c r="B67" s="56"/>
      <c r="C67" s="55"/>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row>
    <row r="68" spans="1:97" ht="15.6" hidden="1">
      <c r="A68" s="54"/>
      <c r="B68" s="56"/>
      <c r="C68" s="55"/>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row>
    <row r="69" spans="1:97" ht="15.6" hidden="1">
      <c r="A69" s="54"/>
      <c r="B69" s="56"/>
      <c r="C69" s="55"/>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row>
    <row r="70" spans="1:97" ht="15.75" hidden="1" customHeight="1">
      <c r="A70" s="54"/>
      <c r="B70" s="56"/>
      <c r="C70" s="55"/>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row>
    <row r="71" spans="1:97" ht="15.75" hidden="1" customHeight="1">
      <c r="A71" s="54"/>
      <c r="B71" s="56"/>
      <c r="C71" s="55"/>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row>
    <row r="72" spans="1:97" ht="15.75" hidden="1" customHeight="1">
      <c r="A72" s="54"/>
      <c r="B72" s="56"/>
      <c r="C72" s="55"/>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row>
    <row r="73" spans="1:97" ht="15.75" hidden="1" customHeight="1">
      <c r="A73" s="54"/>
      <c r="B73" s="56"/>
      <c r="C73" s="5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row>
    <row r="74" spans="1:97" ht="15.75" hidden="1" customHeight="1">
      <c r="A74" s="54"/>
      <c r="B74" s="56"/>
      <c r="C74" s="55"/>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row>
  </sheetData>
  <sheetProtection formatCells="0" formatColumns="0" formatRows="0" selectLockedCells="1"/>
  <mergeCells count="13">
    <mergeCell ref="A7:C7"/>
    <mergeCell ref="A27:C27"/>
    <mergeCell ref="A8:C8"/>
    <mergeCell ref="A9:C9"/>
    <mergeCell ref="A10:C10"/>
    <mergeCell ref="D1:F1"/>
    <mergeCell ref="G1:I1"/>
    <mergeCell ref="A1:C1"/>
    <mergeCell ref="A2:C2"/>
    <mergeCell ref="A6:C6"/>
    <mergeCell ref="A3:B3"/>
    <mergeCell ref="A4:B4"/>
    <mergeCell ref="A5:B5"/>
  </mergeCells>
  <pageMargins left="0.25" right="0.25" top="0.75" bottom="0.75" header="0.3" footer="0.3"/>
  <pageSetup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0642C-77C1-8043-B2BC-A79872A1C9F9}">
  <sheetPr>
    <pageSetUpPr fitToPage="1"/>
  </sheetPr>
  <dimension ref="A1:AN364"/>
  <sheetViews>
    <sheetView showGridLines="0" topLeftCell="A33" zoomScaleNormal="100" workbookViewId="0">
      <selection sqref="A1:XFD1"/>
    </sheetView>
  </sheetViews>
  <sheetFormatPr defaultColWidth="0" defaultRowHeight="15.75" customHeight="1" zeroHeight="1"/>
  <cols>
    <col min="1" max="1" width="12.7109375" style="10" customWidth="1"/>
    <col min="2" max="2" width="93.140625" style="10" customWidth="1"/>
    <col min="3" max="3" width="24.7109375" style="35" customWidth="1"/>
    <col min="4" max="40" width="8.7109375" style="10" hidden="1" customWidth="1"/>
    <col min="41" max="41" width="14.42578125" style="10" hidden="1" customWidth="1"/>
    <col min="42" max="16384" width="14.42578125" style="10" hidden="1"/>
  </cols>
  <sheetData>
    <row r="1" spans="1:40" s="16" customFormat="1" ht="49.5" customHeight="1">
      <c r="A1" s="115" t="s">
        <v>72</v>
      </c>
      <c r="B1" s="116"/>
      <c r="C1" s="137"/>
      <c r="D1" s="15"/>
    </row>
    <row r="2" spans="1:40" ht="15.75" customHeight="1">
      <c r="A2" s="117" t="s">
        <v>8</v>
      </c>
      <c r="B2" s="118"/>
      <c r="C2" s="138"/>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row>
    <row r="3" spans="1:40" ht="15.6">
      <c r="A3" s="172" t="str">
        <f>'Design &amp; Usability'!A3</f>
        <v>Name of Provider: 95 Percent Group</v>
      </c>
      <c r="B3" s="173"/>
      <c r="C3" s="174"/>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row>
    <row r="4" spans="1:40" ht="15.6">
      <c r="A4" s="172" t="str">
        <f>'Design &amp; Usability'!A4</f>
        <v>Product Title and Edition: 95 Comprehension - 1st Edition</v>
      </c>
      <c r="B4" s="173"/>
      <c r="C4" s="174"/>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row>
    <row r="5" spans="1:40" ht="15.6">
      <c r="A5" s="172" t="str">
        <f>'Design &amp; Usability'!A5</f>
        <v>Publication Year: 2012</v>
      </c>
      <c r="B5" s="173"/>
      <c r="C5" s="174"/>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row>
    <row r="6" spans="1:40" ht="15.6">
      <c r="A6" s="169" t="s">
        <v>12</v>
      </c>
      <c r="B6" s="170"/>
      <c r="C6" s="175"/>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row>
    <row r="7" spans="1:40" ht="52.5" customHeight="1">
      <c r="A7" s="122" t="s">
        <v>13</v>
      </c>
      <c r="B7" s="143"/>
      <c r="C7" s="144"/>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row>
    <row r="8" spans="1:40" ht="51.75" customHeight="1">
      <c r="A8" s="128" t="s">
        <v>14</v>
      </c>
      <c r="B8" s="129"/>
      <c r="C8" s="142"/>
      <c r="D8" s="44"/>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row>
    <row r="9" spans="1:40" s="27" customFormat="1" ht="35.25" customHeight="1">
      <c r="A9" s="139" t="s">
        <v>73</v>
      </c>
      <c r="B9" s="140"/>
      <c r="C9" s="141"/>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row>
    <row r="10" spans="1:40" s="17" customFormat="1" ht="39" customHeight="1">
      <c r="A10" s="139" t="s">
        <v>74</v>
      </c>
      <c r="B10" s="140"/>
      <c r="C10" s="141"/>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ht="15.6">
      <c r="A11" s="24" t="s">
        <v>17</v>
      </c>
      <c r="B11" s="9" t="s">
        <v>75</v>
      </c>
      <c r="C11" s="26" t="s">
        <v>76</v>
      </c>
      <c r="D11" s="70"/>
      <c r="E11" s="57"/>
      <c r="F11" s="57"/>
      <c r="G11" s="57"/>
      <c r="H11" s="57"/>
      <c r="I11" s="57"/>
      <c r="J11" s="57"/>
      <c r="K11" s="57"/>
      <c r="L11" s="57"/>
      <c r="M11" s="57"/>
      <c r="N11" s="57"/>
      <c r="O11" s="57"/>
      <c r="P11" s="57"/>
      <c r="Q11" s="57"/>
      <c r="R11" s="57"/>
      <c r="S11" s="57"/>
      <c r="T11" s="57"/>
      <c r="U11" s="57"/>
      <c r="V11" s="57"/>
      <c r="W11" s="57"/>
      <c r="X11" s="57"/>
      <c r="Y11" s="57"/>
      <c r="Z11" s="70"/>
      <c r="AA11" s="70"/>
      <c r="AB11" s="70"/>
      <c r="AC11" s="70"/>
      <c r="AD11" s="70"/>
      <c r="AE11" s="70"/>
      <c r="AF11" s="70"/>
      <c r="AG11" s="70"/>
      <c r="AH11" s="70"/>
      <c r="AI11" s="70"/>
      <c r="AJ11" s="70"/>
      <c r="AK11" s="70"/>
      <c r="AL11" s="70"/>
      <c r="AM11" s="70"/>
      <c r="AN11" s="70"/>
    </row>
    <row r="12" spans="1:40" ht="32.25" customHeight="1">
      <c r="A12" s="58" t="s">
        <v>77</v>
      </c>
      <c r="B12" s="74" t="s">
        <v>78</v>
      </c>
      <c r="C12" s="59" t="s">
        <v>22</v>
      </c>
      <c r="D12" s="25"/>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row>
    <row r="13" spans="1:40" ht="30.95" customHeight="1">
      <c r="A13" s="58" t="s">
        <v>79</v>
      </c>
      <c r="B13" s="74" t="s">
        <v>80</v>
      </c>
      <c r="C13" s="59" t="s">
        <v>22</v>
      </c>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row>
    <row r="14" spans="1:40" ht="36.75" customHeight="1">
      <c r="A14" s="58" t="s">
        <v>81</v>
      </c>
      <c r="B14" s="75" t="s">
        <v>82</v>
      </c>
      <c r="C14" s="59" t="s">
        <v>22</v>
      </c>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row>
    <row r="15" spans="1:40" ht="30.95" customHeight="1">
      <c r="A15" s="58" t="s">
        <v>83</v>
      </c>
      <c r="B15" s="74" t="s">
        <v>84</v>
      </c>
      <c r="C15" s="59" t="s">
        <v>22</v>
      </c>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row>
    <row r="16" spans="1:40" ht="35.25" customHeight="1">
      <c r="A16" s="58" t="s">
        <v>85</v>
      </c>
      <c r="B16" s="76" t="s">
        <v>86</v>
      </c>
      <c r="C16" s="59" t="s">
        <v>31</v>
      </c>
      <c r="D16" s="57"/>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row>
    <row r="17" spans="1:40" ht="33.75" customHeight="1">
      <c r="A17" s="58" t="s">
        <v>87</v>
      </c>
      <c r="B17" s="77" t="s">
        <v>88</v>
      </c>
      <c r="C17" s="59" t="s">
        <v>22</v>
      </c>
      <c r="D17" s="57"/>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row>
    <row r="18" spans="1:40" ht="35.25" customHeight="1">
      <c r="A18" s="58" t="s">
        <v>89</v>
      </c>
      <c r="B18" s="77" t="s">
        <v>90</v>
      </c>
      <c r="C18" s="59" t="s">
        <v>22</v>
      </c>
      <c r="D18" s="57"/>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row>
    <row r="19" spans="1:40" ht="30.95" customHeight="1">
      <c r="A19" s="58" t="s">
        <v>91</v>
      </c>
      <c r="B19" s="76" t="s">
        <v>92</v>
      </c>
      <c r="C19" s="59" t="s">
        <v>22</v>
      </c>
      <c r="D19" s="57"/>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row>
    <row r="20" spans="1:40" ht="30.95" customHeight="1">
      <c r="A20" s="58" t="s">
        <v>93</v>
      </c>
      <c r="B20" s="74" t="s">
        <v>94</v>
      </c>
      <c r="C20" s="59" t="s">
        <v>22</v>
      </c>
      <c r="D20" s="57"/>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row>
    <row r="21" spans="1:40" ht="30.95" customHeight="1">
      <c r="A21" s="58" t="s">
        <v>95</v>
      </c>
      <c r="B21" s="74" t="s">
        <v>96</v>
      </c>
      <c r="C21" s="59" t="s">
        <v>22</v>
      </c>
      <c r="D21" s="57"/>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row>
    <row r="22" spans="1:40" ht="29.25" customHeight="1">
      <c r="A22" s="58" t="s">
        <v>97</v>
      </c>
      <c r="B22" s="74" t="s">
        <v>98</v>
      </c>
      <c r="C22" s="59" t="s">
        <v>31</v>
      </c>
      <c r="D22" s="57"/>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row>
    <row r="23" spans="1:40" ht="30.95" customHeight="1">
      <c r="A23" s="58" t="s">
        <v>99</v>
      </c>
      <c r="B23" s="77" t="s">
        <v>100</v>
      </c>
      <c r="C23" s="59" t="s">
        <v>22</v>
      </c>
      <c r="D23" s="57"/>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row>
    <row r="24" spans="1:40" ht="30.95" customHeight="1">
      <c r="A24" s="58" t="s">
        <v>101</v>
      </c>
      <c r="B24" s="74" t="s">
        <v>102</v>
      </c>
      <c r="C24" s="59" t="s">
        <v>22</v>
      </c>
      <c r="D24" s="57"/>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row>
    <row r="25" spans="1:40" ht="30.95" customHeight="1">
      <c r="A25" s="58" t="s">
        <v>103</v>
      </c>
      <c r="B25" s="77" t="s">
        <v>104</v>
      </c>
      <c r="C25" s="59" t="s">
        <v>22</v>
      </c>
      <c r="D25" s="57"/>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row>
    <row r="26" spans="1:40" ht="30.95" customHeight="1">
      <c r="A26" s="58" t="s">
        <v>105</v>
      </c>
      <c r="B26" s="74" t="s">
        <v>106</v>
      </c>
      <c r="C26" s="59" t="s">
        <v>22</v>
      </c>
      <c r="D26" s="57"/>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row>
    <row r="27" spans="1:40" ht="30.95" customHeight="1">
      <c r="A27" s="58" t="s">
        <v>107</v>
      </c>
      <c r="B27" s="74" t="s">
        <v>108</v>
      </c>
      <c r="C27" s="59" t="s">
        <v>31</v>
      </c>
      <c r="D27" s="57"/>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row>
    <row r="28" spans="1:40" ht="30.95" customHeight="1">
      <c r="A28" s="58" t="s">
        <v>109</v>
      </c>
      <c r="B28" s="77" t="s">
        <v>110</v>
      </c>
      <c r="C28" s="59" t="s">
        <v>31</v>
      </c>
      <c r="D28" s="57"/>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row>
    <row r="29" spans="1:40" ht="30.95" customHeight="1">
      <c r="A29" s="58" t="s">
        <v>111</v>
      </c>
      <c r="B29" s="77" t="s">
        <v>112</v>
      </c>
      <c r="C29" s="59" t="s">
        <v>22</v>
      </c>
      <c r="D29" s="57"/>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row>
    <row r="30" spans="1:40" ht="30.95" customHeight="1">
      <c r="A30" s="58" t="s">
        <v>113</v>
      </c>
      <c r="B30" s="77" t="s">
        <v>114</v>
      </c>
      <c r="C30" s="59" t="s">
        <v>22</v>
      </c>
      <c r="D30" s="57"/>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row>
    <row r="31" spans="1:40" ht="30.95" customHeight="1">
      <c r="A31" s="58" t="s">
        <v>115</v>
      </c>
      <c r="B31" s="74" t="s">
        <v>116</v>
      </c>
      <c r="C31" s="59" t="s">
        <v>22</v>
      </c>
      <c r="D31" s="57"/>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row>
    <row r="32" spans="1:40" ht="30.95" customHeight="1">
      <c r="A32" s="58" t="s">
        <v>117</v>
      </c>
      <c r="B32" s="74" t="s">
        <v>118</v>
      </c>
      <c r="C32" s="59" t="s">
        <v>22</v>
      </c>
      <c r="D32" s="57"/>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row>
    <row r="33" spans="1:40" ht="409.5" customHeight="1">
      <c r="A33" s="86" t="s">
        <v>44</v>
      </c>
      <c r="B33" s="87" t="s">
        <v>119</v>
      </c>
      <c r="C33" s="88" t="s">
        <v>46</v>
      </c>
      <c r="D33" s="57"/>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row>
    <row r="34" spans="1:40" ht="15.6" customHeight="1">
      <c r="A34" s="60"/>
      <c r="B34" s="14" t="s">
        <v>120</v>
      </c>
      <c r="C34" s="61">
        <f>21-(COUNTIF(C12:C32,"does not meet expectations - 0 points"))</f>
        <v>17</v>
      </c>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row>
    <row r="35" spans="1:40" ht="15.6" hidden="1">
      <c r="A35" s="70"/>
      <c r="B35" s="70"/>
      <c r="C35" s="47"/>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row>
    <row r="36" spans="1:40" ht="15.6" hidden="1">
      <c r="A36" s="70"/>
      <c r="B36" s="70"/>
      <c r="C36" s="47"/>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row>
    <row r="37" spans="1:40" ht="15.6" hidden="1">
      <c r="A37" s="70"/>
      <c r="B37" s="70"/>
      <c r="C37" s="47"/>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row>
    <row r="38" spans="1:40" ht="15.6" hidden="1">
      <c r="A38" s="70"/>
      <c r="B38" s="70"/>
      <c r="C38" s="47"/>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row>
    <row r="39" spans="1:40" ht="15.6" hidden="1">
      <c r="A39" s="70"/>
      <c r="B39" s="70"/>
      <c r="C39" s="47"/>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row>
    <row r="40" spans="1:40" ht="15.6" hidden="1">
      <c r="A40" s="70"/>
      <c r="B40" s="70"/>
      <c r="C40" s="47"/>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row>
    <row r="41" spans="1:40" ht="15.6" hidden="1">
      <c r="A41" s="70"/>
      <c r="B41" s="70"/>
      <c r="C41" s="47"/>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row>
    <row r="42" spans="1:40" ht="15.6" hidden="1">
      <c r="A42" s="70"/>
      <c r="B42" s="70"/>
      <c r="C42" s="47"/>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row>
    <row r="43" spans="1:40" ht="15.6" hidden="1">
      <c r="A43" s="70"/>
      <c r="B43" s="70"/>
      <c r="C43" s="47"/>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row>
    <row r="44" spans="1:40" ht="15.6" hidden="1">
      <c r="A44" s="70"/>
      <c r="B44" s="70"/>
      <c r="C44" s="47"/>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row>
    <row r="45" spans="1:40" ht="15.6" hidden="1">
      <c r="A45" s="70"/>
      <c r="B45" s="70"/>
      <c r="C45" s="47"/>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6" spans="1:40" ht="15.6" hidden="1">
      <c r="A46" s="70"/>
      <c r="B46" s="70"/>
      <c r="C46" s="47"/>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row>
    <row r="47" spans="1:40" ht="15.6" hidden="1">
      <c r="A47" s="70"/>
      <c r="B47" s="70"/>
      <c r="C47" s="47"/>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row>
    <row r="48" spans="1:40" ht="15.6" hidden="1">
      <c r="A48" s="70"/>
      <c r="B48" s="70"/>
      <c r="C48" s="47"/>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row>
    <row r="49" spans="1:40" ht="15.6" hidden="1">
      <c r="A49" s="70"/>
      <c r="B49" s="70"/>
      <c r="C49" s="47"/>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row>
    <row r="50" spans="1:40" ht="15.6" hidden="1">
      <c r="A50" s="70"/>
      <c r="B50" s="70"/>
      <c r="C50" s="47"/>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row>
    <row r="51" spans="1:40" ht="15.6" hidden="1">
      <c r="A51" s="70"/>
      <c r="B51" s="70"/>
      <c r="C51" s="47"/>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row>
    <row r="52" spans="1:40" ht="15.6" hidden="1">
      <c r="A52" s="70"/>
      <c r="B52" s="70"/>
      <c r="C52" s="47"/>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row>
    <row r="53" spans="1:40" ht="15.6" hidden="1">
      <c r="A53" s="70"/>
      <c r="B53" s="70"/>
      <c r="C53" s="47"/>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row>
    <row r="54" spans="1:40" ht="15.6" hidden="1">
      <c r="A54" s="70"/>
      <c r="B54" s="70"/>
      <c r="C54" s="47"/>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row>
    <row r="55" spans="1:40" ht="15.6" hidden="1">
      <c r="A55" s="70"/>
      <c r="B55" s="70"/>
      <c r="C55" s="47"/>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row>
    <row r="56" spans="1:40" ht="15.6" hidden="1">
      <c r="A56" s="70"/>
      <c r="B56" s="70"/>
      <c r="C56" s="47"/>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row>
    <row r="57" spans="1:40" ht="15.6" hidden="1">
      <c r="A57" s="70"/>
      <c r="B57" s="70"/>
      <c r="C57" s="47"/>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row>
    <row r="58" spans="1:40" ht="15.6" hidden="1">
      <c r="A58" s="70"/>
      <c r="B58" s="70"/>
      <c r="C58" s="47"/>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row>
    <row r="59" spans="1:40" ht="15.6" hidden="1">
      <c r="A59" s="70"/>
      <c r="B59" s="70"/>
      <c r="C59" s="47"/>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row>
    <row r="60" spans="1:40" ht="15.6" hidden="1">
      <c r="A60" s="70"/>
      <c r="B60" s="70"/>
      <c r="C60" s="47"/>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row>
    <row r="61" spans="1:40" ht="15.6" hidden="1">
      <c r="A61" s="70"/>
      <c r="B61" s="70"/>
      <c r="C61" s="47"/>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row>
    <row r="62" spans="1:40" ht="15.6" hidden="1">
      <c r="A62" s="70"/>
      <c r="B62" s="70"/>
      <c r="C62" s="47"/>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row>
    <row r="63" spans="1:40" ht="15.6" hidden="1">
      <c r="A63" s="70"/>
      <c r="B63" s="70"/>
      <c r="C63" s="47"/>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row>
    <row r="64" spans="1:40" ht="15.6" hidden="1">
      <c r="A64" s="70"/>
      <c r="B64" s="70"/>
      <c r="C64" s="47"/>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row>
    <row r="65" spans="1:40" ht="15.6" hidden="1">
      <c r="A65" s="70"/>
      <c r="B65" s="70"/>
      <c r="C65" s="47"/>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row>
    <row r="66" spans="1:40" ht="15.6" hidden="1">
      <c r="A66" s="70"/>
      <c r="B66" s="70"/>
      <c r="C66" s="47"/>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row>
    <row r="67" spans="1:40" ht="15.6" hidden="1">
      <c r="A67" s="70"/>
      <c r="B67" s="70"/>
      <c r="C67" s="47"/>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row>
    <row r="68" spans="1:40" ht="15.6" hidden="1">
      <c r="A68" s="70"/>
      <c r="B68" s="70"/>
      <c r="C68" s="47"/>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row>
    <row r="69" spans="1:40" ht="15.6" hidden="1">
      <c r="A69" s="70"/>
      <c r="B69" s="70"/>
      <c r="C69" s="47"/>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row>
    <row r="70" spans="1:40" ht="15.6" hidden="1">
      <c r="A70" s="70"/>
      <c r="B70" s="70"/>
      <c r="C70" s="47"/>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row>
    <row r="71" spans="1:40" ht="15.6" hidden="1">
      <c r="A71" s="70"/>
      <c r="B71" s="70"/>
      <c r="C71" s="47"/>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row>
    <row r="72" spans="1:40" ht="15.6" hidden="1">
      <c r="A72" s="70"/>
      <c r="B72" s="70"/>
      <c r="C72" s="47"/>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row>
    <row r="73" spans="1:40" ht="15.6" hidden="1">
      <c r="A73" s="70"/>
      <c r="B73" s="70"/>
      <c r="C73" s="47"/>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row>
    <row r="74" spans="1:40" ht="15.6" hidden="1">
      <c r="A74" s="70"/>
      <c r="B74" s="70"/>
      <c r="C74" s="47"/>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row>
    <row r="75" spans="1:40" ht="15.6" hidden="1">
      <c r="A75" s="70"/>
      <c r="B75" s="70"/>
      <c r="C75" s="47"/>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row>
    <row r="76" spans="1:40" ht="15.6" hidden="1">
      <c r="A76" s="70"/>
      <c r="B76" s="70"/>
      <c r="C76" s="47"/>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row>
    <row r="77" spans="1:40" ht="15.6" hidden="1">
      <c r="A77" s="70"/>
      <c r="B77" s="70"/>
      <c r="C77" s="47"/>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row>
    <row r="78" spans="1:40" ht="15.6" hidden="1">
      <c r="A78" s="70"/>
      <c r="B78" s="70"/>
      <c r="C78" s="47"/>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row>
    <row r="79" spans="1:40" ht="15.6" hidden="1">
      <c r="A79" s="70"/>
      <c r="B79" s="70"/>
      <c r="C79" s="47"/>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row>
    <row r="80" spans="1:40" ht="15.6" hidden="1">
      <c r="A80" s="70"/>
      <c r="B80" s="70"/>
      <c r="C80" s="47"/>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row>
    <row r="81" spans="1:40" ht="15.6" hidden="1">
      <c r="A81" s="70"/>
      <c r="B81" s="70"/>
      <c r="C81" s="47"/>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row>
    <row r="82" spans="1:40" ht="15.6" hidden="1">
      <c r="A82" s="70"/>
      <c r="B82" s="70"/>
      <c r="C82" s="47"/>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row>
    <row r="83" spans="1:40" ht="15.6" hidden="1">
      <c r="A83" s="70"/>
      <c r="B83" s="70"/>
      <c r="C83" s="47"/>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row>
    <row r="84" spans="1:40" ht="15.6" hidden="1">
      <c r="A84" s="70"/>
      <c r="B84" s="70"/>
      <c r="C84" s="47"/>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row>
    <row r="85" spans="1:40" ht="15.6" hidden="1">
      <c r="A85" s="70"/>
      <c r="B85" s="70"/>
      <c r="C85" s="47"/>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row>
    <row r="86" spans="1:40" ht="15.6" hidden="1">
      <c r="A86" s="70"/>
      <c r="B86" s="70"/>
      <c r="C86" s="47"/>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row>
    <row r="87" spans="1:40" ht="15.6" hidden="1">
      <c r="A87" s="70"/>
      <c r="B87" s="70"/>
      <c r="C87" s="47"/>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row>
    <row r="88" spans="1:40" ht="15.6" hidden="1">
      <c r="A88" s="70"/>
      <c r="B88" s="70"/>
      <c r="C88" s="47"/>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row>
    <row r="89" spans="1:40" ht="15.6" hidden="1">
      <c r="A89" s="70"/>
      <c r="B89" s="70"/>
      <c r="C89" s="47"/>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row>
    <row r="90" spans="1:40" ht="15.6" hidden="1">
      <c r="A90" s="70"/>
      <c r="B90" s="70"/>
      <c r="C90" s="47"/>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row>
    <row r="91" spans="1:40" ht="15.6" hidden="1">
      <c r="A91" s="70"/>
      <c r="B91" s="70"/>
      <c r="C91" s="47"/>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row>
    <row r="92" spans="1:40" ht="15.6" hidden="1">
      <c r="A92" s="70"/>
      <c r="B92" s="70"/>
      <c r="C92" s="47"/>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row>
    <row r="93" spans="1:40" ht="15.6" hidden="1">
      <c r="A93" s="70"/>
      <c r="B93" s="70"/>
      <c r="C93" s="47"/>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row>
    <row r="94" spans="1:40" ht="15.6" hidden="1">
      <c r="A94" s="70"/>
      <c r="B94" s="70"/>
      <c r="C94" s="47"/>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row>
    <row r="95" spans="1:40" ht="15.6" hidden="1">
      <c r="A95" s="70"/>
      <c r="B95" s="70"/>
      <c r="C95" s="47"/>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row>
    <row r="96" spans="1:40" ht="15.6" hidden="1">
      <c r="A96" s="70"/>
      <c r="B96" s="70"/>
      <c r="C96" s="47"/>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row>
    <row r="97" spans="1:40" ht="15.6" hidden="1">
      <c r="A97" s="70"/>
      <c r="B97" s="70"/>
      <c r="C97" s="47"/>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row>
    <row r="98" spans="1:40" ht="15.6" hidden="1">
      <c r="A98" s="70"/>
      <c r="B98" s="70"/>
      <c r="C98" s="47"/>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row>
    <row r="99" spans="1:40" ht="15.6" hidden="1">
      <c r="A99" s="70"/>
      <c r="B99" s="70"/>
      <c r="C99" s="47"/>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row>
    <row r="100" spans="1:40" ht="15.6" hidden="1">
      <c r="A100" s="70"/>
      <c r="B100" s="70"/>
      <c r="C100" s="47"/>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row>
    <row r="101" spans="1:40" ht="15.6" hidden="1">
      <c r="A101" s="70"/>
      <c r="B101" s="70"/>
      <c r="C101" s="47"/>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row>
    <row r="102" spans="1:40" ht="15.6" hidden="1">
      <c r="A102" s="70"/>
      <c r="B102" s="70"/>
      <c r="C102" s="47"/>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row>
    <row r="103" spans="1:40" ht="15.6" hidden="1">
      <c r="A103" s="70"/>
      <c r="B103" s="70"/>
      <c r="C103" s="47"/>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row>
    <row r="104" spans="1:40" ht="15.6" hidden="1">
      <c r="A104" s="70"/>
      <c r="B104" s="70"/>
      <c r="C104" s="47"/>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row>
    <row r="105" spans="1:40" ht="15.6" hidden="1">
      <c r="A105" s="70"/>
      <c r="B105" s="70"/>
      <c r="C105" s="47"/>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row>
    <row r="106" spans="1:40" ht="15.6" hidden="1">
      <c r="A106" s="70"/>
      <c r="B106" s="70"/>
      <c r="C106" s="47"/>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row>
    <row r="107" spans="1:40" ht="15.6" hidden="1">
      <c r="A107" s="70"/>
      <c r="B107" s="70"/>
      <c r="C107" s="47"/>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row>
    <row r="108" spans="1:40" ht="15.6" hidden="1">
      <c r="A108" s="70"/>
      <c r="B108" s="70"/>
      <c r="C108" s="47"/>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row>
    <row r="109" spans="1:40" ht="15.6" hidden="1">
      <c r="A109" s="70"/>
      <c r="B109" s="70"/>
      <c r="C109" s="47"/>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row>
    <row r="110" spans="1:40" ht="15.6" hidden="1">
      <c r="A110" s="70"/>
      <c r="B110" s="70"/>
      <c r="C110" s="47"/>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row>
    <row r="111" spans="1:40" ht="15.6" hidden="1">
      <c r="A111" s="70"/>
      <c r="B111" s="70"/>
      <c r="C111" s="47"/>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row>
    <row r="112" spans="1:40" ht="15.6" hidden="1">
      <c r="A112" s="70"/>
      <c r="B112" s="70"/>
      <c r="C112" s="47"/>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row>
    <row r="113" spans="1:40" ht="15.6" hidden="1">
      <c r="A113" s="70"/>
      <c r="B113" s="70"/>
      <c r="C113" s="47"/>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row>
    <row r="114" spans="1:40" ht="15.6" hidden="1">
      <c r="A114" s="70"/>
      <c r="B114" s="70"/>
      <c r="C114" s="47"/>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row>
    <row r="115" spans="1:40" ht="15.6" hidden="1">
      <c r="A115" s="70"/>
      <c r="B115" s="70"/>
      <c r="C115" s="47"/>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row>
    <row r="116" spans="1:40" ht="15.6" hidden="1">
      <c r="A116" s="70"/>
      <c r="B116" s="70"/>
      <c r="C116" s="47"/>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row>
    <row r="117" spans="1:40" ht="15.6" hidden="1">
      <c r="A117" s="70"/>
      <c r="B117" s="70"/>
      <c r="C117" s="47"/>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row>
    <row r="118" spans="1:40" ht="15.6" hidden="1">
      <c r="A118" s="70"/>
      <c r="B118" s="70"/>
      <c r="C118" s="47"/>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row>
    <row r="119" spans="1:40" ht="15.6" hidden="1">
      <c r="A119" s="70"/>
      <c r="B119" s="70"/>
      <c r="C119" s="47"/>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row>
    <row r="120" spans="1:40" ht="15.6" hidden="1">
      <c r="A120" s="70"/>
      <c r="B120" s="70"/>
      <c r="C120" s="47"/>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row>
    <row r="121" spans="1:40" ht="15.6" hidden="1">
      <c r="A121" s="70"/>
      <c r="B121" s="70"/>
      <c r="C121" s="47"/>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row>
    <row r="122" spans="1:40" ht="15.6" hidden="1">
      <c r="A122" s="70"/>
      <c r="B122" s="70"/>
      <c r="C122" s="47"/>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row>
    <row r="123" spans="1:40" ht="15.6" hidden="1">
      <c r="A123" s="70"/>
      <c r="B123" s="70"/>
      <c r="C123" s="47"/>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row>
    <row r="124" spans="1:40" ht="15.6" hidden="1">
      <c r="A124" s="70"/>
      <c r="B124" s="70"/>
      <c r="C124" s="47"/>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row>
    <row r="125" spans="1:40" ht="15.6" hidden="1">
      <c r="A125" s="70"/>
      <c r="B125" s="70"/>
      <c r="C125" s="47"/>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row>
    <row r="126" spans="1:40" ht="15.6" hidden="1">
      <c r="A126" s="70"/>
      <c r="B126" s="70"/>
      <c r="C126" s="47"/>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row>
    <row r="127" spans="1:40" ht="15.6" hidden="1">
      <c r="A127" s="70"/>
      <c r="B127" s="70"/>
      <c r="C127" s="47"/>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row>
    <row r="128" spans="1:40" ht="15.6" hidden="1">
      <c r="A128" s="70"/>
      <c r="B128" s="70"/>
      <c r="C128" s="47"/>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row>
    <row r="129" spans="1:40" ht="15.6" hidden="1">
      <c r="A129" s="70"/>
      <c r="B129" s="70"/>
      <c r="C129" s="47"/>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row>
    <row r="130" spans="1:40" ht="15.6" hidden="1">
      <c r="A130" s="70"/>
      <c r="B130" s="70"/>
      <c r="C130" s="47"/>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row>
    <row r="131" spans="1:40" ht="15.6" hidden="1">
      <c r="A131" s="70"/>
      <c r="B131" s="70"/>
      <c r="C131" s="47"/>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row>
    <row r="132" spans="1:40" ht="15.6" hidden="1">
      <c r="A132" s="70"/>
      <c r="B132" s="70"/>
      <c r="C132" s="47"/>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row>
    <row r="133" spans="1:40" ht="15.6" hidden="1">
      <c r="A133" s="70"/>
      <c r="B133" s="70"/>
      <c r="C133" s="47"/>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row>
    <row r="134" spans="1:40" ht="15.6" hidden="1">
      <c r="A134" s="70"/>
      <c r="B134" s="70"/>
      <c r="C134" s="47"/>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row>
    <row r="135" spans="1:40" ht="15.6" hidden="1">
      <c r="A135" s="70"/>
      <c r="B135" s="70"/>
      <c r="C135" s="47"/>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row>
    <row r="136" spans="1:40" ht="15.6" hidden="1">
      <c r="A136" s="70"/>
      <c r="B136" s="70"/>
      <c r="C136" s="47"/>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row>
    <row r="137" spans="1:40" ht="15.6" hidden="1">
      <c r="A137" s="70"/>
      <c r="B137" s="70"/>
      <c r="C137" s="47"/>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row>
    <row r="138" spans="1:40" ht="15.6" hidden="1">
      <c r="A138" s="70"/>
      <c r="B138" s="70"/>
      <c r="C138" s="47"/>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row>
    <row r="139" spans="1:40" ht="15.6" hidden="1">
      <c r="A139" s="70"/>
      <c r="B139" s="70"/>
      <c r="C139" s="47"/>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row>
    <row r="140" spans="1:40" ht="15.6" hidden="1">
      <c r="A140" s="70"/>
      <c r="B140" s="70"/>
      <c r="C140" s="47"/>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row>
    <row r="141" spans="1:40" ht="15.6" hidden="1">
      <c r="A141" s="70"/>
      <c r="B141" s="70"/>
      <c r="C141" s="47"/>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row>
    <row r="142" spans="1:40" ht="15.6" hidden="1">
      <c r="A142" s="70"/>
      <c r="B142" s="70"/>
      <c r="C142" s="47"/>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row>
    <row r="143" spans="1:40" ht="15.6" hidden="1">
      <c r="A143" s="70"/>
      <c r="B143" s="70"/>
      <c r="C143" s="47"/>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row>
    <row r="144" spans="1:40" ht="15.6" hidden="1">
      <c r="A144" s="70"/>
      <c r="B144" s="70"/>
      <c r="C144" s="47"/>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row>
    <row r="145" spans="1:40" ht="15.6" hidden="1">
      <c r="A145" s="70"/>
      <c r="B145" s="70"/>
      <c r="C145" s="47"/>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row>
    <row r="146" spans="1:40" ht="15.6" hidden="1">
      <c r="A146" s="70"/>
      <c r="B146" s="70"/>
      <c r="C146" s="47"/>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row>
    <row r="147" spans="1:40" ht="15.6" hidden="1">
      <c r="A147" s="70"/>
      <c r="B147" s="70"/>
      <c r="C147" s="47"/>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row>
    <row r="148" spans="1:40" ht="15.6" hidden="1">
      <c r="A148" s="70"/>
      <c r="B148" s="70"/>
      <c r="C148" s="47"/>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row>
    <row r="149" spans="1:40" ht="15.6" hidden="1">
      <c r="A149" s="70"/>
      <c r="B149" s="70"/>
      <c r="C149" s="47"/>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row>
    <row r="150" spans="1:40" ht="15.6" hidden="1">
      <c r="A150" s="70"/>
      <c r="B150" s="70"/>
      <c r="C150" s="47"/>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row>
    <row r="151" spans="1:40" ht="15.6" hidden="1">
      <c r="A151" s="70"/>
      <c r="B151" s="70"/>
      <c r="C151" s="47"/>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row>
    <row r="152" spans="1:40" ht="15.6" hidden="1">
      <c r="A152" s="70"/>
      <c r="B152" s="70"/>
      <c r="C152" s="47"/>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row>
    <row r="153" spans="1:40" ht="15.6" hidden="1">
      <c r="A153" s="70"/>
      <c r="B153" s="70"/>
      <c r="C153" s="47"/>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row>
    <row r="154" spans="1:40" ht="15.6" hidden="1">
      <c r="A154" s="70"/>
      <c r="B154" s="70"/>
      <c r="C154" s="47"/>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row>
    <row r="155" spans="1:40" ht="15.6" hidden="1">
      <c r="A155" s="70"/>
      <c r="B155" s="70"/>
      <c r="C155" s="47"/>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row>
    <row r="156" spans="1:40" ht="15.6" hidden="1">
      <c r="A156" s="70"/>
      <c r="B156" s="70"/>
      <c r="C156" s="47"/>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row>
    <row r="157" spans="1:40" ht="15.6" hidden="1">
      <c r="A157" s="70"/>
      <c r="B157" s="70"/>
      <c r="C157" s="47"/>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row>
    <row r="158" spans="1:40" ht="15.6" hidden="1">
      <c r="A158" s="70"/>
      <c r="B158" s="70"/>
      <c r="C158" s="47"/>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row>
    <row r="159" spans="1:40" ht="15.6" hidden="1">
      <c r="A159" s="70"/>
      <c r="B159" s="70"/>
      <c r="C159" s="47"/>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row>
    <row r="160" spans="1:40" ht="15.6" hidden="1">
      <c r="A160" s="70"/>
      <c r="B160" s="70"/>
      <c r="C160" s="47"/>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row>
    <row r="161" spans="1:40" ht="15.6" hidden="1">
      <c r="A161" s="70"/>
      <c r="B161" s="70"/>
      <c r="C161" s="47"/>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row>
    <row r="162" spans="1:40" ht="15.6" hidden="1">
      <c r="A162" s="70"/>
      <c r="B162" s="70"/>
      <c r="C162" s="47"/>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row>
    <row r="163" spans="1:40" ht="15.6" hidden="1">
      <c r="A163" s="70"/>
      <c r="B163" s="70"/>
      <c r="C163" s="47"/>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row>
    <row r="164" spans="1:40" ht="15.6" hidden="1">
      <c r="A164" s="70"/>
      <c r="B164" s="70"/>
      <c r="C164" s="47"/>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row>
    <row r="165" spans="1:40" ht="15.6" hidden="1">
      <c r="A165" s="70"/>
      <c r="B165" s="70"/>
      <c r="C165" s="47"/>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row>
    <row r="166" spans="1:40" ht="15.6" hidden="1">
      <c r="A166" s="70"/>
      <c r="B166" s="70"/>
      <c r="C166" s="47"/>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row>
    <row r="167" spans="1:40" ht="15.6" hidden="1">
      <c r="A167" s="70"/>
      <c r="B167" s="70"/>
      <c r="C167" s="47"/>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row>
    <row r="168" spans="1:40" ht="15.6" hidden="1">
      <c r="A168" s="70"/>
      <c r="B168" s="70"/>
      <c r="C168" s="47"/>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row>
    <row r="169" spans="1:40" ht="15.6" hidden="1">
      <c r="A169" s="70"/>
      <c r="B169" s="70"/>
      <c r="C169" s="47"/>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row>
    <row r="170" spans="1:40" ht="15.6" hidden="1">
      <c r="A170" s="70"/>
      <c r="B170" s="70"/>
      <c r="C170" s="47"/>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row>
    <row r="171" spans="1:40" ht="15.6" hidden="1">
      <c r="A171" s="70"/>
      <c r="B171" s="70"/>
      <c r="C171" s="47"/>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row>
    <row r="172" spans="1:40" ht="15.6" hidden="1">
      <c r="A172" s="70"/>
      <c r="B172" s="70"/>
      <c r="C172" s="47"/>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row>
    <row r="173" spans="1:40" ht="15.6" hidden="1">
      <c r="A173" s="70"/>
      <c r="B173" s="70"/>
      <c r="C173" s="47"/>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row>
    <row r="174" spans="1:40" ht="15.6" hidden="1">
      <c r="A174" s="70"/>
      <c r="B174" s="70"/>
      <c r="C174" s="47"/>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row>
    <row r="175" spans="1:40" ht="15.6" hidden="1">
      <c r="A175" s="70"/>
      <c r="B175" s="70"/>
      <c r="C175" s="47"/>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row>
    <row r="176" spans="1:40" ht="15.6" hidden="1">
      <c r="A176" s="70"/>
      <c r="B176" s="70"/>
      <c r="C176" s="47"/>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row>
    <row r="177" spans="1:40" ht="15.6" hidden="1">
      <c r="A177" s="70"/>
      <c r="B177" s="70"/>
      <c r="C177" s="47"/>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row>
    <row r="178" spans="1:40" ht="15.6" hidden="1">
      <c r="A178" s="70"/>
      <c r="B178" s="70"/>
      <c r="C178" s="47"/>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row>
    <row r="179" spans="1:40" ht="15.6" hidden="1">
      <c r="A179" s="70"/>
      <c r="B179" s="70"/>
      <c r="C179" s="47"/>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row>
    <row r="180" spans="1:40" ht="15.6" hidden="1">
      <c r="A180" s="70"/>
      <c r="B180" s="70"/>
      <c r="C180" s="47"/>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row>
    <row r="181" spans="1:40" ht="15.6" hidden="1">
      <c r="A181" s="70"/>
      <c r="B181" s="70"/>
      <c r="C181" s="47"/>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row>
    <row r="182" spans="1:40" ht="15.6" hidden="1">
      <c r="A182" s="70"/>
      <c r="B182" s="70"/>
      <c r="C182" s="47"/>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row>
    <row r="183" spans="1:40" ht="15.6" hidden="1">
      <c r="A183" s="70"/>
      <c r="B183" s="70"/>
      <c r="C183" s="47"/>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row>
    <row r="184" spans="1:40" ht="15.6" hidden="1">
      <c r="A184" s="70"/>
      <c r="B184" s="70"/>
      <c r="C184" s="47"/>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row>
    <row r="185" spans="1:40" ht="15.6" hidden="1">
      <c r="A185" s="70"/>
      <c r="B185" s="70"/>
      <c r="C185" s="47"/>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row>
    <row r="186" spans="1:40" ht="15.6" hidden="1">
      <c r="A186" s="70"/>
      <c r="B186" s="70"/>
      <c r="C186" s="47"/>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row>
    <row r="187" spans="1:40" ht="15.6" hidden="1">
      <c r="A187" s="70"/>
      <c r="B187" s="70"/>
      <c r="C187" s="47"/>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row>
    <row r="188" spans="1:40" ht="15.6" hidden="1">
      <c r="A188" s="70"/>
      <c r="B188" s="70"/>
      <c r="C188" s="47"/>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row>
    <row r="189" spans="1:40" ht="15.6" hidden="1">
      <c r="A189" s="70"/>
      <c r="B189" s="70"/>
      <c r="C189" s="47"/>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row>
    <row r="190" spans="1:40" ht="15.6" hidden="1">
      <c r="A190" s="70"/>
      <c r="B190" s="70"/>
      <c r="C190" s="47"/>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row>
    <row r="191" spans="1:40" ht="15.6" hidden="1">
      <c r="A191" s="70"/>
      <c r="B191" s="70"/>
      <c r="C191" s="47"/>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row>
    <row r="192" spans="1:40" ht="15.6" hidden="1">
      <c r="A192" s="70"/>
      <c r="B192" s="70"/>
      <c r="C192" s="47"/>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row>
    <row r="193" spans="1:40" ht="15.6" hidden="1">
      <c r="A193" s="70"/>
      <c r="B193" s="70"/>
      <c r="C193" s="47"/>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row>
    <row r="194" spans="1:40" ht="15.6" hidden="1">
      <c r="A194" s="70"/>
      <c r="B194" s="70"/>
      <c r="C194" s="47"/>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row>
    <row r="195" spans="1:40" ht="15.6" hidden="1">
      <c r="A195" s="70"/>
      <c r="B195" s="70"/>
      <c r="C195" s="47"/>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row>
    <row r="196" spans="1:40" ht="15.6" hidden="1">
      <c r="A196" s="70"/>
      <c r="B196" s="70"/>
      <c r="C196" s="47"/>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row>
    <row r="197" spans="1:40" ht="15.6" hidden="1">
      <c r="A197" s="70"/>
      <c r="B197" s="70"/>
      <c r="C197" s="47"/>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row>
    <row r="198" spans="1:40" ht="15.6" hidden="1">
      <c r="A198" s="70"/>
      <c r="B198" s="70"/>
      <c r="C198" s="47"/>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row>
    <row r="199" spans="1:40" ht="15.6" hidden="1">
      <c r="A199" s="70"/>
      <c r="B199" s="70"/>
      <c r="C199" s="47"/>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row>
    <row r="200" spans="1:40" ht="15.6" hidden="1">
      <c r="A200" s="70"/>
      <c r="B200" s="70"/>
      <c r="C200" s="47"/>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row>
    <row r="201" spans="1:40" ht="15.6" hidden="1">
      <c r="A201" s="70"/>
      <c r="B201" s="70"/>
      <c r="C201" s="47"/>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row>
    <row r="202" spans="1:40" ht="15.6" hidden="1">
      <c r="A202" s="70"/>
      <c r="B202" s="70"/>
      <c r="C202" s="47"/>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row>
    <row r="203" spans="1:40" ht="15.6" hidden="1">
      <c r="A203" s="70"/>
      <c r="B203" s="70"/>
      <c r="C203" s="47"/>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row>
    <row r="204" spans="1:40" ht="15.6" hidden="1">
      <c r="A204" s="70"/>
      <c r="B204" s="70"/>
      <c r="C204" s="47"/>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row>
    <row r="205" spans="1:40" ht="15.6" hidden="1">
      <c r="A205" s="70"/>
      <c r="B205" s="70"/>
      <c r="C205" s="47"/>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row>
    <row r="206" spans="1:40" ht="15.6" hidden="1">
      <c r="A206" s="70"/>
      <c r="B206" s="70"/>
      <c r="C206" s="47"/>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row>
    <row r="207" spans="1:40" ht="15.6" hidden="1">
      <c r="A207" s="70"/>
      <c r="B207" s="70"/>
      <c r="C207" s="47"/>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row>
    <row r="208" spans="1:40" ht="15.6" hidden="1">
      <c r="A208" s="70"/>
      <c r="B208" s="70"/>
      <c r="C208" s="47"/>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row>
    <row r="209" spans="1:40" ht="15.6" hidden="1">
      <c r="A209" s="70"/>
      <c r="B209" s="70"/>
      <c r="C209" s="47"/>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row>
    <row r="210" spans="1:40" ht="15.6" hidden="1">
      <c r="A210" s="70"/>
      <c r="B210" s="70"/>
      <c r="C210" s="47"/>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row>
    <row r="211" spans="1:40" ht="15.6" hidden="1">
      <c r="A211" s="70"/>
      <c r="B211" s="70"/>
      <c r="C211" s="47"/>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row>
    <row r="212" spans="1:40" ht="15.6" hidden="1">
      <c r="A212" s="70"/>
      <c r="B212" s="70"/>
      <c r="C212" s="47"/>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row>
    <row r="213" spans="1:40" ht="15.6" hidden="1">
      <c r="A213" s="70"/>
      <c r="B213" s="70"/>
      <c r="C213" s="47"/>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row>
    <row r="214" spans="1:40" ht="15.6" hidden="1">
      <c r="A214" s="70"/>
      <c r="B214" s="70"/>
      <c r="C214" s="47"/>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row>
    <row r="215" spans="1:40" ht="15.6" hidden="1">
      <c r="A215" s="70"/>
      <c r="B215" s="70"/>
      <c r="C215" s="47"/>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row>
    <row r="216" spans="1:40" ht="15.6" hidden="1">
      <c r="A216" s="70"/>
      <c r="B216" s="70"/>
      <c r="C216" s="47"/>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row>
    <row r="217" spans="1:40" ht="15.6" hidden="1">
      <c r="A217" s="70"/>
      <c r="B217" s="70"/>
      <c r="C217" s="47"/>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row>
    <row r="218" spans="1:40" ht="15.6" hidden="1">
      <c r="A218" s="70"/>
      <c r="B218" s="70"/>
      <c r="C218" s="47"/>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row>
    <row r="219" spans="1:40" ht="15.6" hidden="1">
      <c r="A219" s="70"/>
      <c r="B219" s="70"/>
      <c r="C219" s="47"/>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row>
    <row r="220" spans="1:40" ht="15.6" hidden="1">
      <c r="A220" s="70"/>
      <c r="B220" s="70"/>
      <c r="C220" s="47"/>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row>
    <row r="221" spans="1:40" ht="15.6" hidden="1">
      <c r="A221" s="70"/>
      <c r="B221" s="70"/>
      <c r="C221" s="47"/>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row>
    <row r="222" spans="1:40" ht="15.6" hidden="1">
      <c r="A222" s="70"/>
      <c r="B222" s="70"/>
      <c r="C222" s="47"/>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row>
    <row r="223" spans="1:40" ht="15.6" hidden="1">
      <c r="A223" s="70"/>
      <c r="B223" s="70"/>
      <c r="C223" s="47"/>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row>
    <row r="224" spans="1:40" ht="15.6" hidden="1">
      <c r="A224" s="70"/>
      <c r="B224" s="70"/>
      <c r="C224" s="47"/>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row>
    <row r="225" spans="1:40" ht="15.6" hidden="1">
      <c r="A225" s="70"/>
      <c r="B225" s="70"/>
      <c r="C225" s="47"/>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row>
    <row r="226" spans="1:40" ht="15.6" hidden="1">
      <c r="A226" s="70"/>
      <c r="B226" s="70"/>
      <c r="C226" s="47"/>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row>
    <row r="227" spans="1:40" ht="15.6" hidden="1">
      <c r="A227" s="70"/>
      <c r="B227" s="70"/>
      <c r="C227" s="47"/>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row>
    <row r="228" spans="1:40" ht="15.6" hidden="1">
      <c r="A228" s="70"/>
      <c r="B228" s="70"/>
      <c r="C228" s="47"/>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row>
    <row r="229" spans="1:40" ht="15.6" hidden="1">
      <c r="A229" s="70"/>
      <c r="B229" s="70"/>
      <c r="C229" s="47"/>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row>
    <row r="230" spans="1:40" ht="15.6" hidden="1">
      <c r="A230" s="70"/>
      <c r="B230" s="70"/>
      <c r="C230" s="47"/>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row>
    <row r="231" spans="1:40" ht="15.6" hidden="1">
      <c r="A231" s="70"/>
      <c r="B231" s="70"/>
      <c r="C231" s="47"/>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row>
    <row r="232" spans="1:40" ht="15.6" hidden="1">
      <c r="A232" s="70"/>
      <c r="B232" s="70"/>
      <c r="C232" s="47"/>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row>
    <row r="233" spans="1:40" ht="15.6" hidden="1">
      <c r="A233" s="70"/>
      <c r="B233" s="70"/>
      <c r="C233" s="47"/>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row>
    <row r="234" spans="1:40" ht="15.6" hidden="1">
      <c r="A234" s="70"/>
      <c r="B234" s="70"/>
      <c r="C234" s="47"/>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row>
    <row r="235" spans="1:40" ht="15.6" hidden="1">
      <c r="A235" s="70"/>
      <c r="B235" s="70"/>
      <c r="C235" s="47"/>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row>
    <row r="236" spans="1:40" ht="15.6" hidden="1">
      <c r="A236" s="70"/>
      <c r="B236" s="70"/>
      <c r="C236" s="47"/>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row>
    <row r="237" spans="1:40" ht="15.6" hidden="1">
      <c r="A237" s="70"/>
      <c r="B237" s="70"/>
      <c r="C237" s="47"/>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row>
    <row r="238" spans="1:40" ht="15.6" hidden="1">
      <c r="A238" s="70"/>
      <c r="B238" s="70"/>
      <c r="C238" s="47"/>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row>
    <row r="239" spans="1:40" ht="15.6" hidden="1">
      <c r="A239" s="70"/>
      <c r="B239" s="70"/>
      <c r="C239" s="47"/>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row>
    <row r="240" spans="1:40" ht="15.6" hidden="1">
      <c r="A240" s="70"/>
      <c r="B240" s="70"/>
      <c r="C240" s="47"/>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row>
    <row r="241" spans="1:40" ht="15.6" hidden="1">
      <c r="A241" s="70"/>
      <c r="B241" s="70"/>
      <c r="C241" s="47"/>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row>
    <row r="242" spans="1:40" ht="15.6" hidden="1">
      <c r="A242" s="70"/>
      <c r="B242" s="70"/>
      <c r="C242" s="47"/>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row>
    <row r="243" spans="1:40" ht="15.6" hidden="1">
      <c r="A243" s="70"/>
      <c r="B243" s="70"/>
      <c r="C243" s="47"/>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row>
    <row r="244" spans="1:40" ht="15.6" hidden="1">
      <c r="A244" s="70"/>
      <c r="B244" s="70"/>
      <c r="C244" s="47"/>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row>
    <row r="245" spans="1:40" ht="15.6" hidden="1">
      <c r="A245" s="70"/>
      <c r="B245" s="70"/>
      <c r="C245" s="47"/>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70"/>
      <c r="AJ245" s="70"/>
      <c r="AK245" s="70"/>
      <c r="AL245" s="70"/>
      <c r="AM245" s="70"/>
      <c r="AN245" s="70"/>
    </row>
    <row r="246" spans="1:40" ht="15.6" hidden="1">
      <c r="A246" s="70"/>
      <c r="B246" s="70"/>
      <c r="C246" s="47"/>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row>
    <row r="247" spans="1:40" ht="15.6" hidden="1">
      <c r="A247" s="70"/>
      <c r="B247" s="70"/>
      <c r="C247" s="47"/>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c r="AN247" s="70"/>
    </row>
    <row r="248" spans="1:40" ht="15.6" hidden="1">
      <c r="A248" s="70"/>
      <c r="B248" s="70"/>
      <c r="C248" s="47"/>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row>
    <row r="249" spans="1:40" ht="15.6" hidden="1">
      <c r="A249" s="70"/>
      <c r="B249" s="70"/>
      <c r="C249" s="47"/>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c r="AG249" s="70"/>
      <c r="AH249" s="70"/>
      <c r="AI249" s="70"/>
      <c r="AJ249" s="70"/>
      <c r="AK249" s="70"/>
      <c r="AL249" s="70"/>
      <c r="AM249" s="70"/>
      <c r="AN249" s="70"/>
    </row>
    <row r="250" spans="1:40" ht="15.6" hidden="1">
      <c r="A250" s="70"/>
      <c r="B250" s="70"/>
      <c r="C250" s="47"/>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70"/>
      <c r="AJ250" s="70"/>
      <c r="AK250" s="70"/>
      <c r="AL250" s="70"/>
      <c r="AM250" s="70"/>
      <c r="AN250" s="70"/>
    </row>
    <row r="251" spans="1:40" ht="15.6" hidden="1">
      <c r="A251" s="70"/>
      <c r="B251" s="70"/>
      <c r="C251" s="47"/>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c r="AG251" s="70"/>
      <c r="AH251" s="70"/>
      <c r="AI251" s="70"/>
      <c r="AJ251" s="70"/>
      <c r="AK251" s="70"/>
      <c r="AL251" s="70"/>
      <c r="AM251" s="70"/>
      <c r="AN251" s="70"/>
    </row>
    <row r="252" spans="1:40" ht="15.6" hidden="1">
      <c r="A252" s="70"/>
      <c r="B252" s="70"/>
      <c r="C252" s="47"/>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70"/>
      <c r="AJ252" s="70"/>
      <c r="AK252" s="70"/>
      <c r="AL252" s="70"/>
      <c r="AM252" s="70"/>
      <c r="AN252" s="70"/>
    </row>
    <row r="253" spans="1:40" ht="15.6" hidden="1">
      <c r="A253" s="70"/>
      <c r="B253" s="70"/>
      <c r="C253" s="47"/>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c r="AG253" s="70"/>
      <c r="AH253" s="70"/>
      <c r="AI253" s="70"/>
      <c r="AJ253" s="70"/>
      <c r="AK253" s="70"/>
      <c r="AL253" s="70"/>
      <c r="AM253" s="70"/>
      <c r="AN253" s="70"/>
    </row>
    <row r="254" spans="1:40" ht="15.6" hidden="1">
      <c r="A254" s="70"/>
      <c r="B254" s="70"/>
      <c r="C254" s="47"/>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c r="AG254" s="70"/>
      <c r="AH254" s="70"/>
      <c r="AI254" s="70"/>
      <c r="AJ254" s="70"/>
      <c r="AK254" s="70"/>
      <c r="AL254" s="70"/>
      <c r="AM254" s="70"/>
      <c r="AN254" s="70"/>
    </row>
    <row r="255" spans="1:40" ht="15.6" hidden="1">
      <c r="A255" s="70"/>
      <c r="B255" s="70"/>
      <c r="C255" s="47"/>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c r="AG255" s="70"/>
      <c r="AH255" s="70"/>
      <c r="AI255" s="70"/>
      <c r="AJ255" s="70"/>
      <c r="AK255" s="70"/>
      <c r="AL255" s="70"/>
      <c r="AM255" s="70"/>
      <c r="AN255" s="70"/>
    </row>
    <row r="256" spans="1:40" ht="15.6" hidden="1">
      <c r="A256" s="70"/>
      <c r="B256" s="70"/>
      <c r="C256" s="47"/>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c r="AG256" s="70"/>
      <c r="AH256" s="70"/>
      <c r="AI256" s="70"/>
      <c r="AJ256" s="70"/>
      <c r="AK256" s="70"/>
      <c r="AL256" s="70"/>
      <c r="AM256" s="70"/>
      <c r="AN256" s="70"/>
    </row>
    <row r="257" spans="1:40" ht="15.6" hidden="1">
      <c r="A257" s="70"/>
      <c r="B257" s="70"/>
      <c r="C257" s="47"/>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c r="AG257" s="70"/>
      <c r="AH257" s="70"/>
      <c r="AI257" s="70"/>
      <c r="AJ257" s="70"/>
      <c r="AK257" s="70"/>
      <c r="AL257" s="70"/>
      <c r="AM257" s="70"/>
      <c r="AN257" s="70"/>
    </row>
    <row r="258" spans="1:40" ht="15.6" hidden="1">
      <c r="A258" s="70"/>
      <c r="B258" s="70"/>
      <c r="C258" s="47"/>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c r="AG258" s="70"/>
      <c r="AH258" s="70"/>
      <c r="AI258" s="70"/>
      <c r="AJ258" s="70"/>
      <c r="AK258" s="70"/>
      <c r="AL258" s="70"/>
      <c r="AM258" s="70"/>
      <c r="AN258" s="70"/>
    </row>
    <row r="259" spans="1:40" ht="15.6" hidden="1">
      <c r="A259" s="70"/>
      <c r="B259" s="70"/>
      <c r="C259" s="47"/>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c r="AG259" s="70"/>
      <c r="AH259" s="70"/>
      <c r="AI259" s="70"/>
      <c r="AJ259" s="70"/>
      <c r="AK259" s="70"/>
      <c r="AL259" s="70"/>
      <c r="AM259" s="70"/>
      <c r="AN259" s="70"/>
    </row>
    <row r="260" spans="1:40" ht="15.6" hidden="1">
      <c r="A260" s="70"/>
      <c r="B260" s="70"/>
      <c r="C260" s="47"/>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c r="AG260" s="70"/>
      <c r="AH260" s="70"/>
      <c r="AI260" s="70"/>
      <c r="AJ260" s="70"/>
      <c r="AK260" s="70"/>
      <c r="AL260" s="70"/>
      <c r="AM260" s="70"/>
      <c r="AN260" s="70"/>
    </row>
    <row r="261" spans="1:40" ht="15.6" hidden="1">
      <c r="A261" s="70"/>
      <c r="B261" s="70"/>
      <c r="C261" s="47"/>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c r="AG261" s="70"/>
      <c r="AH261" s="70"/>
      <c r="AI261" s="70"/>
      <c r="AJ261" s="70"/>
      <c r="AK261" s="70"/>
      <c r="AL261" s="70"/>
      <c r="AM261" s="70"/>
      <c r="AN261" s="70"/>
    </row>
    <row r="262" spans="1:40" ht="15.6" hidden="1">
      <c r="A262" s="70"/>
      <c r="B262" s="70"/>
      <c r="C262" s="47"/>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c r="AN262" s="70"/>
    </row>
    <row r="263" spans="1:40" ht="15.6" hidden="1">
      <c r="A263" s="70"/>
      <c r="B263" s="70"/>
      <c r="C263" s="47"/>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0"/>
      <c r="AL263" s="70"/>
      <c r="AM263" s="70"/>
      <c r="AN263" s="70"/>
    </row>
    <row r="264" spans="1:40" ht="15.6" hidden="1">
      <c r="A264" s="70"/>
      <c r="B264" s="70"/>
      <c r="C264" s="47"/>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c r="AG264" s="70"/>
      <c r="AH264" s="70"/>
      <c r="AI264" s="70"/>
      <c r="AJ264" s="70"/>
      <c r="AK264" s="70"/>
      <c r="AL264" s="70"/>
      <c r="AM264" s="70"/>
      <c r="AN264" s="70"/>
    </row>
    <row r="265" spans="1:40" ht="15.6" hidden="1">
      <c r="A265" s="70"/>
      <c r="B265" s="70"/>
      <c r="C265" s="47"/>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c r="AG265" s="70"/>
      <c r="AH265" s="70"/>
      <c r="AI265" s="70"/>
      <c r="AJ265" s="70"/>
      <c r="AK265" s="70"/>
      <c r="AL265" s="70"/>
      <c r="AM265" s="70"/>
      <c r="AN265" s="70"/>
    </row>
    <row r="266" spans="1:40" ht="15.6" hidden="1">
      <c r="A266" s="70"/>
      <c r="B266" s="70"/>
      <c r="C266" s="47"/>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c r="AG266" s="70"/>
      <c r="AH266" s="70"/>
      <c r="AI266" s="70"/>
      <c r="AJ266" s="70"/>
      <c r="AK266" s="70"/>
      <c r="AL266" s="70"/>
      <c r="AM266" s="70"/>
      <c r="AN266" s="70"/>
    </row>
    <row r="267" spans="1:40" ht="15.6" hidden="1">
      <c r="A267" s="70"/>
      <c r="B267" s="70"/>
      <c r="C267" s="47"/>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c r="AG267" s="70"/>
      <c r="AH267" s="70"/>
      <c r="AI267" s="70"/>
      <c r="AJ267" s="70"/>
      <c r="AK267" s="70"/>
      <c r="AL267" s="70"/>
      <c r="AM267" s="70"/>
      <c r="AN267" s="70"/>
    </row>
    <row r="268" spans="1:40" ht="15.6" hidden="1">
      <c r="A268" s="70"/>
      <c r="B268" s="70"/>
      <c r="C268" s="47"/>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c r="AG268" s="70"/>
      <c r="AH268" s="70"/>
      <c r="AI268" s="70"/>
      <c r="AJ268" s="70"/>
      <c r="AK268" s="70"/>
      <c r="AL268" s="70"/>
      <c r="AM268" s="70"/>
      <c r="AN268" s="70"/>
    </row>
    <row r="269" spans="1:40" ht="15.6" hidden="1">
      <c r="A269" s="70"/>
      <c r="B269" s="70"/>
      <c r="C269" s="47"/>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c r="AG269" s="70"/>
      <c r="AH269" s="70"/>
      <c r="AI269" s="70"/>
      <c r="AJ269" s="70"/>
      <c r="AK269" s="70"/>
      <c r="AL269" s="70"/>
      <c r="AM269" s="70"/>
      <c r="AN269" s="70"/>
    </row>
    <row r="270" spans="1:40" ht="15.6" hidden="1">
      <c r="A270" s="70"/>
      <c r="B270" s="70"/>
      <c r="C270" s="47"/>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c r="AG270" s="70"/>
      <c r="AH270" s="70"/>
      <c r="AI270" s="70"/>
      <c r="AJ270" s="70"/>
      <c r="AK270" s="70"/>
      <c r="AL270" s="70"/>
      <c r="AM270" s="70"/>
      <c r="AN270" s="70"/>
    </row>
    <row r="271" spans="1:40" ht="15.6" hidden="1">
      <c r="A271" s="70"/>
      <c r="B271" s="70"/>
      <c r="C271" s="47"/>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c r="AG271" s="70"/>
      <c r="AH271" s="70"/>
      <c r="AI271" s="70"/>
      <c r="AJ271" s="70"/>
      <c r="AK271" s="70"/>
      <c r="AL271" s="70"/>
      <c r="AM271" s="70"/>
      <c r="AN271" s="70"/>
    </row>
    <row r="272" spans="1:40" ht="15.6" hidden="1">
      <c r="A272" s="70"/>
      <c r="B272" s="70"/>
      <c r="C272" s="47"/>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c r="AG272" s="70"/>
      <c r="AH272" s="70"/>
      <c r="AI272" s="70"/>
      <c r="AJ272" s="70"/>
      <c r="AK272" s="70"/>
      <c r="AL272" s="70"/>
      <c r="AM272" s="70"/>
      <c r="AN272" s="70"/>
    </row>
    <row r="273" spans="1:40" ht="15.6" hidden="1">
      <c r="A273" s="70"/>
      <c r="B273" s="70"/>
      <c r="C273" s="47"/>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c r="AG273" s="70"/>
      <c r="AH273" s="70"/>
      <c r="AI273" s="70"/>
      <c r="AJ273" s="70"/>
      <c r="AK273" s="70"/>
      <c r="AL273" s="70"/>
      <c r="AM273" s="70"/>
      <c r="AN273" s="70"/>
    </row>
    <row r="274" spans="1:40" ht="15.6" hidden="1">
      <c r="A274" s="70"/>
      <c r="B274" s="70"/>
      <c r="C274" s="47"/>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c r="AG274" s="70"/>
      <c r="AH274" s="70"/>
      <c r="AI274" s="70"/>
      <c r="AJ274" s="70"/>
      <c r="AK274" s="70"/>
      <c r="AL274" s="70"/>
      <c r="AM274" s="70"/>
      <c r="AN274" s="70"/>
    </row>
    <row r="275" spans="1:40" ht="15.6" hidden="1">
      <c r="A275" s="70"/>
      <c r="B275" s="70"/>
      <c r="C275" s="47"/>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c r="AG275" s="70"/>
      <c r="AH275" s="70"/>
      <c r="AI275" s="70"/>
      <c r="AJ275" s="70"/>
      <c r="AK275" s="70"/>
      <c r="AL275" s="70"/>
      <c r="AM275" s="70"/>
      <c r="AN275" s="70"/>
    </row>
    <row r="276" spans="1:40" ht="15.6" hidden="1">
      <c r="A276" s="70"/>
      <c r="B276" s="70"/>
      <c r="C276" s="47"/>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c r="AG276" s="70"/>
      <c r="AH276" s="70"/>
      <c r="AI276" s="70"/>
      <c r="AJ276" s="70"/>
      <c r="AK276" s="70"/>
      <c r="AL276" s="70"/>
      <c r="AM276" s="70"/>
      <c r="AN276" s="70"/>
    </row>
    <row r="277" spans="1:40" ht="15.6" hidden="1">
      <c r="A277" s="70"/>
      <c r="B277" s="70"/>
      <c r="C277" s="47"/>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c r="AG277" s="70"/>
      <c r="AH277" s="70"/>
      <c r="AI277" s="70"/>
      <c r="AJ277" s="70"/>
      <c r="AK277" s="70"/>
      <c r="AL277" s="70"/>
      <c r="AM277" s="70"/>
      <c r="AN277" s="70"/>
    </row>
    <row r="278" spans="1:40" ht="15.6" hidden="1">
      <c r="A278" s="70"/>
      <c r="B278" s="70"/>
      <c r="C278" s="47"/>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c r="AG278" s="70"/>
      <c r="AH278" s="70"/>
      <c r="AI278" s="70"/>
      <c r="AJ278" s="70"/>
      <c r="AK278" s="70"/>
      <c r="AL278" s="70"/>
      <c r="AM278" s="70"/>
      <c r="AN278" s="70"/>
    </row>
    <row r="279" spans="1:40" ht="15.6" hidden="1">
      <c r="A279" s="70"/>
      <c r="B279" s="70"/>
      <c r="C279" s="47"/>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c r="AG279" s="70"/>
      <c r="AH279" s="70"/>
      <c r="AI279" s="70"/>
      <c r="AJ279" s="70"/>
      <c r="AK279" s="70"/>
      <c r="AL279" s="70"/>
      <c r="AM279" s="70"/>
      <c r="AN279" s="70"/>
    </row>
    <row r="280" spans="1:40" ht="15.6" hidden="1">
      <c r="A280" s="70"/>
      <c r="B280" s="70"/>
      <c r="C280" s="47"/>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c r="AG280" s="70"/>
      <c r="AH280" s="70"/>
      <c r="AI280" s="70"/>
      <c r="AJ280" s="70"/>
      <c r="AK280" s="70"/>
      <c r="AL280" s="70"/>
      <c r="AM280" s="70"/>
      <c r="AN280" s="70"/>
    </row>
    <row r="281" spans="1:40" ht="15.6" hidden="1">
      <c r="A281" s="70"/>
      <c r="B281" s="70"/>
      <c r="C281" s="47"/>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c r="AG281" s="70"/>
      <c r="AH281" s="70"/>
      <c r="AI281" s="70"/>
      <c r="AJ281" s="70"/>
      <c r="AK281" s="70"/>
      <c r="AL281" s="70"/>
      <c r="AM281" s="70"/>
      <c r="AN281" s="70"/>
    </row>
    <row r="282" spans="1:40" ht="15.6" hidden="1">
      <c r="A282" s="70"/>
      <c r="B282" s="70"/>
      <c r="C282" s="47"/>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c r="AG282" s="70"/>
      <c r="AH282" s="70"/>
      <c r="AI282" s="70"/>
      <c r="AJ282" s="70"/>
      <c r="AK282" s="70"/>
      <c r="AL282" s="70"/>
      <c r="AM282" s="70"/>
      <c r="AN282" s="70"/>
    </row>
    <row r="283" spans="1:40" ht="15.6" hidden="1">
      <c r="A283" s="70"/>
      <c r="B283" s="70"/>
      <c r="C283" s="47"/>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c r="AG283" s="70"/>
      <c r="AH283" s="70"/>
      <c r="AI283" s="70"/>
      <c r="AJ283" s="70"/>
      <c r="AK283" s="70"/>
      <c r="AL283" s="70"/>
      <c r="AM283" s="70"/>
      <c r="AN283" s="70"/>
    </row>
    <row r="284" spans="1:40" ht="15.6" hidden="1">
      <c r="A284" s="70"/>
      <c r="B284" s="70"/>
      <c r="C284" s="47"/>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c r="AG284" s="70"/>
      <c r="AH284" s="70"/>
      <c r="AI284" s="70"/>
      <c r="AJ284" s="70"/>
      <c r="AK284" s="70"/>
      <c r="AL284" s="70"/>
      <c r="AM284" s="70"/>
      <c r="AN284" s="70"/>
    </row>
    <row r="285" spans="1:40" ht="15.6" hidden="1">
      <c r="A285" s="70"/>
      <c r="B285" s="70"/>
      <c r="C285" s="47"/>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c r="AG285" s="70"/>
      <c r="AH285" s="70"/>
      <c r="AI285" s="70"/>
      <c r="AJ285" s="70"/>
      <c r="AK285" s="70"/>
      <c r="AL285" s="70"/>
      <c r="AM285" s="70"/>
      <c r="AN285" s="70"/>
    </row>
    <row r="286" spans="1:40" ht="15.6" hidden="1">
      <c r="A286" s="70"/>
      <c r="B286" s="70"/>
      <c r="C286" s="47"/>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c r="AG286" s="70"/>
      <c r="AH286" s="70"/>
      <c r="AI286" s="70"/>
      <c r="AJ286" s="70"/>
      <c r="AK286" s="70"/>
      <c r="AL286" s="70"/>
      <c r="AM286" s="70"/>
      <c r="AN286" s="70"/>
    </row>
    <row r="287" spans="1:40" ht="15.6" hidden="1">
      <c r="A287" s="70"/>
      <c r="B287" s="70"/>
      <c r="C287" s="47"/>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c r="AG287" s="70"/>
      <c r="AH287" s="70"/>
      <c r="AI287" s="70"/>
      <c r="AJ287" s="70"/>
      <c r="AK287" s="70"/>
      <c r="AL287" s="70"/>
      <c r="AM287" s="70"/>
      <c r="AN287" s="70"/>
    </row>
    <row r="288" spans="1:40" ht="15.6" hidden="1">
      <c r="A288" s="70"/>
      <c r="B288" s="70"/>
      <c r="C288" s="47"/>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c r="AG288" s="70"/>
      <c r="AH288" s="70"/>
      <c r="AI288" s="70"/>
      <c r="AJ288" s="70"/>
      <c r="AK288" s="70"/>
      <c r="AL288" s="70"/>
      <c r="AM288" s="70"/>
      <c r="AN288" s="70"/>
    </row>
    <row r="289" spans="1:40" ht="15.6" hidden="1">
      <c r="A289" s="70"/>
      <c r="B289" s="70"/>
      <c r="C289" s="47"/>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c r="AG289" s="70"/>
      <c r="AH289" s="70"/>
      <c r="AI289" s="70"/>
      <c r="AJ289" s="70"/>
      <c r="AK289" s="70"/>
      <c r="AL289" s="70"/>
      <c r="AM289" s="70"/>
      <c r="AN289" s="70"/>
    </row>
    <row r="290" spans="1:40" ht="15.6" hidden="1">
      <c r="A290" s="70"/>
      <c r="B290" s="70"/>
      <c r="C290" s="47"/>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c r="AG290" s="70"/>
      <c r="AH290" s="70"/>
      <c r="AI290" s="70"/>
      <c r="AJ290" s="70"/>
      <c r="AK290" s="70"/>
      <c r="AL290" s="70"/>
      <c r="AM290" s="70"/>
      <c r="AN290" s="70"/>
    </row>
    <row r="291" spans="1:40" ht="15.6" hidden="1">
      <c r="A291" s="70"/>
      <c r="B291" s="70"/>
      <c r="C291" s="47"/>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c r="AG291" s="70"/>
      <c r="AH291" s="70"/>
      <c r="AI291" s="70"/>
      <c r="AJ291" s="70"/>
      <c r="AK291" s="70"/>
      <c r="AL291" s="70"/>
      <c r="AM291" s="70"/>
      <c r="AN291" s="70"/>
    </row>
    <row r="292" spans="1:40" ht="15.6" hidden="1">
      <c r="A292" s="70"/>
      <c r="B292" s="70"/>
      <c r="C292" s="47"/>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c r="AG292" s="70"/>
      <c r="AH292" s="70"/>
      <c r="AI292" s="70"/>
      <c r="AJ292" s="70"/>
      <c r="AK292" s="70"/>
      <c r="AL292" s="70"/>
      <c r="AM292" s="70"/>
      <c r="AN292" s="70"/>
    </row>
    <row r="293" spans="1:40" ht="15.6" hidden="1">
      <c r="A293" s="70"/>
      <c r="B293" s="70"/>
      <c r="C293" s="47"/>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c r="AG293" s="70"/>
      <c r="AH293" s="70"/>
      <c r="AI293" s="70"/>
      <c r="AJ293" s="70"/>
      <c r="AK293" s="70"/>
      <c r="AL293" s="70"/>
      <c r="AM293" s="70"/>
      <c r="AN293" s="70"/>
    </row>
    <row r="294" spans="1:40" ht="15.6" hidden="1">
      <c r="A294" s="70"/>
      <c r="B294" s="70"/>
      <c r="C294" s="47"/>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c r="AG294" s="70"/>
      <c r="AH294" s="70"/>
      <c r="AI294" s="70"/>
      <c r="AJ294" s="70"/>
      <c r="AK294" s="70"/>
      <c r="AL294" s="70"/>
      <c r="AM294" s="70"/>
      <c r="AN294" s="70"/>
    </row>
    <row r="295" spans="1:40" ht="15.6" hidden="1">
      <c r="A295" s="70"/>
      <c r="B295" s="70"/>
      <c r="C295" s="47"/>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c r="AG295" s="70"/>
      <c r="AH295" s="70"/>
      <c r="AI295" s="70"/>
      <c r="AJ295" s="70"/>
      <c r="AK295" s="70"/>
      <c r="AL295" s="70"/>
      <c r="AM295" s="70"/>
      <c r="AN295" s="70"/>
    </row>
    <row r="296" spans="1:40" ht="15.6" hidden="1">
      <c r="A296" s="70"/>
      <c r="B296" s="70"/>
      <c r="C296" s="47"/>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c r="AG296" s="70"/>
      <c r="AH296" s="70"/>
      <c r="AI296" s="70"/>
      <c r="AJ296" s="70"/>
      <c r="AK296" s="70"/>
      <c r="AL296" s="70"/>
      <c r="AM296" s="70"/>
      <c r="AN296" s="70"/>
    </row>
    <row r="297" spans="1:40" ht="15.6" hidden="1">
      <c r="A297" s="70"/>
      <c r="B297" s="70"/>
      <c r="C297" s="47"/>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c r="AG297" s="70"/>
      <c r="AH297" s="70"/>
      <c r="AI297" s="70"/>
      <c r="AJ297" s="70"/>
      <c r="AK297" s="70"/>
      <c r="AL297" s="70"/>
      <c r="AM297" s="70"/>
      <c r="AN297" s="70"/>
    </row>
    <row r="298" spans="1:40" ht="15.6" hidden="1">
      <c r="A298" s="70"/>
      <c r="B298" s="70"/>
      <c r="C298" s="47"/>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c r="AG298" s="70"/>
      <c r="AH298" s="70"/>
      <c r="AI298" s="70"/>
      <c r="AJ298" s="70"/>
      <c r="AK298" s="70"/>
      <c r="AL298" s="70"/>
      <c r="AM298" s="70"/>
      <c r="AN298" s="70"/>
    </row>
    <row r="299" spans="1:40" ht="15.6" hidden="1">
      <c r="A299" s="70"/>
      <c r="B299" s="70"/>
      <c r="C299" s="47"/>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c r="AG299" s="70"/>
      <c r="AH299" s="70"/>
      <c r="AI299" s="70"/>
      <c r="AJ299" s="70"/>
      <c r="AK299" s="70"/>
      <c r="AL299" s="70"/>
      <c r="AM299" s="70"/>
      <c r="AN299" s="70"/>
    </row>
    <row r="300" spans="1:40" ht="15.6" hidden="1">
      <c r="A300" s="70"/>
      <c r="B300" s="70"/>
      <c r="C300" s="47"/>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c r="AG300" s="70"/>
      <c r="AH300" s="70"/>
      <c r="AI300" s="70"/>
      <c r="AJ300" s="70"/>
      <c r="AK300" s="70"/>
      <c r="AL300" s="70"/>
      <c r="AM300" s="70"/>
      <c r="AN300" s="70"/>
    </row>
    <row r="301" spans="1:40" ht="15.6" hidden="1">
      <c r="A301" s="70"/>
      <c r="B301" s="70"/>
      <c r="C301" s="47"/>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c r="AG301" s="70"/>
      <c r="AH301" s="70"/>
      <c r="AI301" s="70"/>
      <c r="AJ301" s="70"/>
      <c r="AK301" s="70"/>
      <c r="AL301" s="70"/>
      <c r="AM301" s="70"/>
      <c r="AN301" s="70"/>
    </row>
    <row r="302" spans="1:40" ht="15.6" hidden="1">
      <c r="A302" s="70"/>
      <c r="B302" s="70"/>
      <c r="C302" s="47"/>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c r="AG302" s="70"/>
      <c r="AH302" s="70"/>
      <c r="AI302" s="70"/>
      <c r="AJ302" s="70"/>
      <c r="AK302" s="70"/>
      <c r="AL302" s="70"/>
      <c r="AM302" s="70"/>
      <c r="AN302" s="70"/>
    </row>
    <row r="303" spans="1:40" ht="15.6" hidden="1">
      <c r="A303" s="70"/>
      <c r="B303" s="70"/>
      <c r="C303" s="47"/>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c r="AG303" s="70"/>
      <c r="AH303" s="70"/>
      <c r="AI303" s="70"/>
      <c r="AJ303" s="70"/>
      <c r="AK303" s="70"/>
      <c r="AL303" s="70"/>
      <c r="AM303" s="70"/>
      <c r="AN303" s="70"/>
    </row>
    <row r="304" spans="1:40" ht="15.6" hidden="1">
      <c r="A304" s="70"/>
      <c r="B304" s="70"/>
      <c r="C304" s="47"/>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c r="AG304" s="70"/>
      <c r="AH304" s="70"/>
      <c r="AI304" s="70"/>
      <c r="AJ304" s="70"/>
      <c r="AK304" s="70"/>
      <c r="AL304" s="70"/>
      <c r="AM304" s="70"/>
      <c r="AN304" s="70"/>
    </row>
    <row r="305" spans="1:40" ht="15.6" hidden="1">
      <c r="A305" s="70"/>
      <c r="B305" s="70"/>
      <c r="C305" s="47"/>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c r="AG305" s="70"/>
      <c r="AH305" s="70"/>
      <c r="AI305" s="70"/>
      <c r="AJ305" s="70"/>
      <c r="AK305" s="70"/>
      <c r="AL305" s="70"/>
      <c r="AM305" s="70"/>
      <c r="AN305" s="70"/>
    </row>
    <row r="306" spans="1:40" ht="15.6" hidden="1">
      <c r="A306" s="70"/>
      <c r="B306" s="70"/>
      <c r="C306" s="47"/>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c r="AG306" s="70"/>
      <c r="AH306" s="70"/>
      <c r="AI306" s="70"/>
      <c r="AJ306" s="70"/>
      <c r="AK306" s="70"/>
      <c r="AL306" s="70"/>
      <c r="AM306" s="70"/>
      <c r="AN306" s="70"/>
    </row>
    <row r="307" spans="1:40" ht="15.6" hidden="1">
      <c r="A307" s="70"/>
      <c r="B307" s="70"/>
      <c r="C307" s="47"/>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c r="AG307" s="70"/>
      <c r="AH307" s="70"/>
      <c r="AI307" s="70"/>
      <c r="AJ307" s="70"/>
      <c r="AK307" s="70"/>
      <c r="AL307" s="70"/>
      <c r="AM307" s="70"/>
      <c r="AN307" s="70"/>
    </row>
    <row r="308" spans="1:40" ht="15.6" hidden="1">
      <c r="A308" s="70"/>
      <c r="B308" s="70"/>
      <c r="C308" s="47"/>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c r="AG308" s="70"/>
      <c r="AH308" s="70"/>
      <c r="AI308" s="70"/>
      <c r="AJ308" s="70"/>
      <c r="AK308" s="70"/>
      <c r="AL308" s="70"/>
      <c r="AM308" s="70"/>
      <c r="AN308" s="70"/>
    </row>
    <row r="309" spans="1:40" ht="15.6" hidden="1">
      <c r="A309" s="70"/>
      <c r="B309" s="70"/>
      <c r="C309" s="47"/>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c r="AG309" s="70"/>
      <c r="AH309" s="70"/>
      <c r="AI309" s="70"/>
      <c r="AJ309" s="70"/>
      <c r="AK309" s="70"/>
      <c r="AL309" s="70"/>
      <c r="AM309" s="70"/>
      <c r="AN309" s="70"/>
    </row>
    <row r="310" spans="1:40" ht="15.6" hidden="1">
      <c r="A310" s="70"/>
      <c r="B310" s="70"/>
      <c r="C310" s="47"/>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c r="AG310" s="70"/>
      <c r="AH310" s="70"/>
      <c r="AI310" s="70"/>
      <c r="AJ310" s="70"/>
      <c r="AK310" s="70"/>
      <c r="AL310" s="70"/>
      <c r="AM310" s="70"/>
      <c r="AN310" s="70"/>
    </row>
    <row r="311" spans="1:40" ht="15.6" hidden="1">
      <c r="A311" s="70"/>
      <c r="B311" s="70"/>
      <c r="C311" s="47"/>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c r="AG311" s="70"/>
      <c r="AH311" s="70"/>
      <c r="AI311" s="70"/>
      <c r="AJ311" s="70"/>
      <c r="AK311" s="70"/>
      <c r="AL311" s="70"/>
      <c r="AM311" s="70"/>
      <c r="AN311" s="70"/>
    </row>
    <row r="312" spans="1:40" ht="15.6" hidden="1">
      <c r="A312" s="70"/>
      <c r="B312" s="70"/>
      <c r="C312" s="47"/>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c r="AG312" s="70"/>
      <c r="AH312" s="70"/>
      <c r="AI312" s="70"/>
      <c r="AJ312" s="70"/>
      <c r="AK312" s="70"/>
      <c r="AL312" s="70"/>
      <c r="AM312" s="70"/>
      <c r="AN312" s="70"/>
    </row>
    <row r="313" spans="1:40" ht="15.6" hidden="1">
      <c r="A313" s="70"/>
      <c r="B313" s="70"/>
      <c r="C313" s="47"/>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c r="AG313" s="70"/>
      <c r="AH313" s="70"/>
      <c r="AI313" s="70"/>
      <c r="AJ313" s="70"/>
      <c r="AK313" s="70"/>
      <c r="AL313" s="70"/>
      <c r="AM313" s="70"/>
      <c r="AN313" s="70"/>
    </row>
    <row r="314" spans="1:40" ht="15.6" hidden="1">
      <c r="A314" s="70"/>
      <c r="B314" s="70"/>
      <c r="C314" s="47"/>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c r="AG314" s="70"/>
      <c r="AH314" s="70"/>
      <c r="AI314" s="70"/>
      <c r="AJ314" s="70"/>
      <c r="AK314" s="70"/>
      <c r="AL314" s="70"/>
      <c r="AM314" s="70"/>
      <c r="AN314" s="70"/>
    </row>
    <row r="315" spans="1:40" ht="15.6" hidden="1">
      <c r="A315" s="70"/>
      <c r="B315" s="70"/>
      <c r="C315" s="47"/>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c r="AG315" s="70"/>
      <c r="AH315" s="70"/>
      <c r="AI315" s="70"/>
      <c r="AJ315" s="70"/>
      <c r="AK315" s="70"/>
      <c r="AL315" s="70"/>
      <c r="AM315" s="70"/>
      <c r="AN315" s="70"/>
    </row>
    <row r="316" spans="1:40" ht="15.6" hidden="1">
      <c r="A316" s="70"/>
      <c r="B316" s="70"/>
      <c r="C316" s="47"/>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c r="AG316" s="70"/>
      <c r="AH316" s="70"/>
      <c r="AI316" s="70"/>
      <c r="AJ316" s="70"/>
      <c r="AK316" s="70"/>
      <c r="AL316" s="70"/>
      <c r="AM316" s="70"/>
      <c r="AN316" s="70"/>
    </row>
    <row r="317" spans="1:40" ht="15.6" hidden="1">
      <c r="A317" s="70"/>
      <c r="B317" s="70"/>
      <c r="C317" s="47"/>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c r="AG317" s="70"/>
      <c r="AH317" s="70"/>
      <c r="AI317" s="70"/>
      <c r="AJ317" s="70"/>
      <c r="AK317" s="70"/>
      <c r="AL317" s="70"/>
      <c r="AM317" s="70"/>
      <c r="AN317" s="70"/>
    </row>
    <row r="318" spans="1:40" ht="15.6" hidden="1">
      <c r="A318" s="70"/>
      <c r="B318" s="70"/>
      <c r="C318" s="47"/>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c r="AG318" s="70"/>
      <c r="AH318" s="70"/>
      <c r="AI318" s="70"/>
      <c r="AJ318" s="70"/>
      <c r="AK318" s="70"/>
      <c r="AL318" s="70"/>
      <c r="AM318" s="70"/>
      <c r="AN318" s="70"/>
    </row>
    <row r="319" spans="1:40" ht="15.6" hidden="1">
      <c r="A319" s="70"/>
      <c r="B319" s="70"/>
      <c r="C319" s="47"/>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c r="AG319" s="70"/>
      <c r="AH319" s="70"/>
      <c r="AI319" s="70"/>
      <c r="AJ319" s="70"/>
      <c r="AK319" s="70"/>
      <c r="AL319" s="70"/>
      <c r="AM319" s="70"/>
      <c r="AN319" s="70"/>
    </row>
    <row r="320" spans="1:40" ht="15.6" hidden="1">
      <c r="A320" s="70"/>
      <c r="B320" s="70"/>
      <c r="C320" s="47"/>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c r="AG320" s="70"/>
      <c r="AH320" s="70"/>
      <c r="AI320" s="70"/>
      <c r="AJ320" s="70"/>
      <c r="AK320" s="70"/>
      <c r="AL320" s="70"/>
      <c r="AM320" s="70"/>
      <c r="AN320" s="70"/>
    </row>
    <row r="321" spans="1:40" ht="15.6" hidden="1">
      <c r="A321" s="70"/>
      <c r="B321" s="70"/>
      <c r="C321" s="47"/>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c r="AG321" s="70"/>
      <c r="AH321" s="70"/>
      <c r="AI321" s="70"/>
      <c r="AJ321" s="70"/>
      <c r="AK321" s="70"/>
      <c r="AL321" s="70"/>
      <c r="AM321" s="70"/>
      <c r="AN321" s="70"/>
    </row>
    <row r="322" spans="1:40" ht="15.6" hidden="1">
      <c r="A322" s="70"/>
      <c r="B322" s="70"/>
      <c r="C322" s="47"/>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c r="AG322" s="70"/>
      <c r="AH322" s="70"/>
      <c r="AI322" s="70"/>
      <c r="AJ322" s="70"/>
      <c r="AK322" s="70"/>
      <c r="AL322" s="70"/>
      <c r="AM322" s="70"/>
      <c r="AN322" s="70"/>
    </row>
    <row r="323" spans="1:40" ht="15.6" hidden="1">
      <c r="A323" s="70"/>
      <c r="B323" s="70"/>
      <c r="C323" s="47"/>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c r="AG323" s="70"/>
      <c r="AH323" s="70"/>
      <c r="AI323" s="70"/>
      <c r="AJ323" s="70"/>
      <c r="AK323" s="70"/>
      <c r="AL323" s="70"/>
      <c r="AM323" s="70"/>
      <c r="AN323" s="70"/>
    </row>
    <row r="324" spans="1:40" ht="15.6" hidden="1">
      <c r="A324" s="70"/>
      <c r="B324" s="70"/>
      <c r="C324" s="47"/>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c r="AG324" s="70"/>
      <c r="AH324" s="70"/>
      <c r="AI324" s="70"/>
      <c r="AJ324" s="70"/>
      <c r="AK324" s="70"/>
      <c r="AL324" s="70"/>
      <c r="AM324" s="70"/>
      <c r="AN324" s="70"/>
    </row>
    <row r="325" spans="1:40" ht="15.6" hidden="1">
      <c r="A325" s="70"/>
      <c r="B325" s="70"/>
      <c r="C325" s="47"/>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c r="AG325" s="70"/>
      <c r="AH325" s="70"/>
      <c r="AI325" s="70"/>
      <c r="AJ325" s="70"/>
      <c r="AK325" s="70"/>
      <c r="AL325" s="70"/>
      <c r="AM325" s="70"/>
      <c r="AN325" s="70"/>
    </row>
    <row r="326" spans="1:40" ht="15.6" hidden="1">
      <c r="A326" s="70"/>
      <c r="B326" s="70"/>
      <c r="C326" s="47"/>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c r="AG326" s="70"/>
      <c r="AH326" s="70"/>
      <c r="AI326" s="70"/>
      <c r="AJ326" s="70"/>
      <c r="AK326" s="70"/>
      <c r="AL326" s="70"/>
      <c r="AM326" s="70"/>
      <c r="AN326" s="70"/>
    </row>
    <row r="327" spans="1:40" ht="15.6" hidden="1">
      <c r="A327" s="70"/>
      <c r="B327" s="70"/>
      <c r="C327" s="47"/>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c r="AG327" s="70"/>
      <c r="AH327" s="70"/>
      <c r="AI327" s="70"/>
      <c r="AJ327" s="70"/>
      <c r="AK327" s="70"/>
      <c r="AL327" s="70"/>
      <c r="AM327" s="70"/>
      <c r="AN327" s="70"/>
    </row>
    <row r="328" spans="1:40" ht="15.6" hidden="1">
      <c r="A328" s="70"/>
      <c r="B328" s="70"/>
      <c r="C328" s="47"/>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c r="AG328" s="70"/>
      <c r="AH328" s="70"/>
      <c r="AI328" s="70"/>
      <c r="AJ328" s="70"/>
      <c r="AK328" s="70"/>
      <c r="AL328" s="70"/>
      <c r="AM328" s="70"/>
      <c r="AN328" s="70"/>
    </row>
    <row r="329" spans="1:40" ht="15.6" hidden="1">
      <c r="A329" s="70"/>
      <c r="B329" s="70"/>
      <c r="C329" s="47"/>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c r="AG329" s="70"/>
      <c r="AH329" s="70"/>
      <c r="AI329" s="70"/>
      <c r="AJ329" s="70"/>
      <c r="AK329" s="70"/>
      <c r="AL329" s="70"/>
      <c r="AM329" s="70"/>
      <c r="AN329" s="70"/>
    </row>
    <row r="330" spans="1:40" ht="15.6" hidden="1">
      <c r="A330" s="70"/>
      <c r="B330" s="70"/>
      <c r="C330" s="47"/>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c r="AG330" s="70"/>
      <c r="AH330" s="70"/>
      <c r="AI330" s="70"/>
      <c r="AJ330" s="70"/>
      <c r="AK330" s="70"/>
      <c r="AL330" s="70"/>
      <c r="AM330" s="70"/>
      <c r="AN330" s="70"/>
    </row>
    <row r="331" spans="1:40" ht="15.6" hidden="1">
      <c r="A331" s="70"/>
      <c r="B331" s="70"/>
      <c r="C331" s="47"/>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c r="AG331" s="70"/>
      <c r="AH331" s="70"/>
      <c r="AI331" s="70"/>
      <c r="AJ331" s="70"/>
      <c r="AK331" s="70"/>
      <c r="AL331" s="70"/>
      <c r="AM331" s="70"/>
      <c r="AN331" s="70"/>
    </row>
    <row r="332" spans="1:40" ht="15.6" hidden="1">
      <c r="A332" s="70"/>
      <c r="B332" s="70"/>
      <c r="C332" s="47"/>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c r="AG332" s="70"/>
      <c r="AH332" s="70"/>
      <c r="AI332" s="70"/>
      <c r="AJ332" s="70"/>
      <c r="AK332" s="70"/>
      <c r="AL332" s="70"/>
      <c r="AM332" s="70"/>
      <c r="AN332" s="70"/>
    </row>
    <row r="333" spans="1:40" ht="15.6" hidden="1">
      <c r="A333" s="70"/>
      <c r="B333" s="70"/>
      <c r="C333" s="47"/>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c r="AG333" s="70"/>
      <c r="AH333" s="70"/>
      <c r="AI333" s="70"/>
      <c r="AJ333" s="70"/>
      <c r="AK333" s="70"/>
      <c r="AL333" s="70"/>
      <c r="AM333" s="70"/>
      <c r="AN333" s="70"/>
    </row>
    <row r="334" spans="1:40" ht="15.6" hidden="1">
      <c r="A334" s="70"/>
      <c r="B334" s="70"/>
      <c r="C334" s="47"/>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c r="AG334" s="70"/>
      <c r="AH334" s="70"/>
      <c r="AI334" s="70"/>
      <c r="AJ334" s="70"/>
      <c r="AK334" s="70"/>
      <c r="AL334" s="70"/>
      <c r="AM334" s="70"/>
      <c r="AN334" s="70"/>
    </row>
    <row r="335" spans="1:40" ht="15.6" hidden="1">
      <c r="A335" s="70"/>
      <c r="B335" s="70"/>
      <c r="C335" s="47"/>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c r="AG335" s="70"/>
      <c r="AH335" s="70"/>
      <c r="AI335" s="70"/>
      <c r="AJ335" s="70"/>
      <c r="AK335" s="70"/>
      <c r="AL335" s="70"/>
      <c r="AM335" s="70"/>
      <c r="AN335" s="70"/>
    </row>
    <row r="336" spans="1:40" ht="15.6" hidden="1">
      <c r="A336" s="70"/>
      <c r="B336" s="70"/>
      <c r="C336" s="47"/>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c r="AG336" s="70"/>
      <c r="AH336" s="70"/>
      <c r="AI336" s="70"/>
      <c r="AJ336" s="70"/>
      <c r="AK336" s="70"/>
      <c r="AL336" s="70"/>
      <c r="AM336" s="70"/>
      <c r="AN336" s="70"/>
    </row>
    <row r="337" spans="1:40" ht="15.6" hidden="1">
      <c r="A337" s="70"/>
      <c r="B337" s="70"/>
      <c r="C337" s="47"/>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c r="AG337" s="70"/>
      <c r="AH337" s="70"/>
      <c r="AI337" s="70"/>
      <c r="AJ337" s="70"/>
      <c r="AK337" s="70"/>
      <c r="AL337" s="70"/>
      <c r="AM337" s="70"/>
      <c r="AN337" s="70"/>
    </row>
    <row r="338" spans="1:40" ht="15.6" hidden="1">
      <c r="A338" s="70"/>
      <c r="B338" s="70"/>
      <c r="C338" s="47"/>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c r="AG338" s="70"/>
      <c r="AH338" s="70"/>
      <c r="AI338" s="70"/>
      <c r="AJ338" s="70"/>
      <c r="AK338" s="70"/>
      <c r="AL338" s="70"/>
      <c r="AM338" s="70"/>
      <c r="AN338" s="70"/>
    </row>
    <row r="339" spans="1:40" ht="15.6" hidden="1">
      <c r="A339" s="70"/>
      <c r="B339" s="70"/>
      <c r="C339" s="47"/>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c r="AG339" s="70"/>
      <c r="AH339" s="70"/>
      <c r="AI339" s="70"/>
      <c r="AJ339" s="70"/>
      <c r="AK339" s="70"/>
      <c r="AL339" s="70"/>
      <c r="AM339" s="70"/>
      <c r="AN339" s="70"/>
    </row>
    <row r="340" spans="1:40" ht="15.6" hidden="1">
      <c r="A340" s="70"/>
      <c r="B340" s="70"/>
      <c r="C340" s="47"/>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c r="AG340" s="70"/>
      <c r="AH340" s="70"/>
      <c r="AI340" s="70"/>
      <c r="AJ340" s="70"/>
      <c r="AK340" s="70"/>
      <c r="AL340" s="70"/>
      <c r="AM340" s="70"/>
      <c r="AN340" s="70"/>
    </row>
    <row r="341" spans="1:40" ht="15.6" hidden="1">
      <c r="A341" s="70"/>
      <c r="B341" s="70"/>
      <c r="C341" s="47"/>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c r="AG341" s="70"/>
      <c r="AH341" s="70"/>
      <c r="AI341" s="70"/>
      <c r="AJ341" s="70"/>
      <c r="AK341" s="70"/>
      <c r="AL341" s="70"/>
      <c r="AM341" s="70"/>
      <c r="AN341" s="70"/>
    </row>
    <row r="342" spans="1:40" ht="15.6" hidden="1">
      <c r="A342" s="70"/>
      <c r="B342" s="70"/>
      <c r="C342" s="47"/>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c r="AG342" s="70"/>
      <c r="AH342" s="70"/>
      <c r="AI342" s="70"/>
      <c r="AJ342" s="70"/>
      <c r="AK342" s="70"/>
      <c r="AL342" s="70"/>
      <c r="AM342" s="70"/>
      <c r="AN342" s="70"/>
    </row>
    <row r="343" spans="1:40" ht="15.6" hidden="1">
      <c r="A343" s="70"/>
      <c r="B343" s="70"/>
      <c r="C343" s="47"/>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c r="AG343" s="70"/>
      <c r="AH343" s="70"/>
      <c r="AI343" s="70"/>
      <c r="AJ343" s="70"/>
      <c r="AK343" s="70"/>
      <c r="AL343" s="70"/>
      <c r="AM343" s="70"/>
      <c r="AN343" s="70"/>
    </row>
    <row r="344" spans="1:40" ht="15.6" hidden="1">
      <c r="A344" s="70"/>
      <c r="B344" s="70"/>
      <c r="C344" s="47"/>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c r="AG344" s="70"/>
      <c r="AH344" s="70"/>
      <c r="AI344" s="70"/>
      <c r="AJ344" s="70"/>
      <c r="AK344" s="70"/>
      <c r="AL344" s="70"/>
      <c r="AM344" s="70"/>
      <c r="AN344" s="70"/>
    </row>
    <row r="345" spans="1:40" ht="15.6" hidden="1">
      <c r="A345" s="70"/>
      <c r="B345" s="70"/>
      <c r="C345" s="47"/>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c r="AG345" s="70"/>
      <c r="AH345" s="70"/>
      <c r="AI345" s="70"/>
      <c r="AJ345" s="70"/>
      <c r="AK345" s="70"/>
      <c r="AL345" s="70"/>
      <c r="AM345" s="70"/>
      <c r="AN345" s="70"/>
    </row>
    <row r="346" spans="1:40" ht="15.6" hidden="1">
      <c r="A346" s="70"/>
      <c r="B346" s="70"/>
      <c r="C346" s="47"/>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c r="AG346" s="70"/>
      <c r="AH346" s="70"/>
      <c r="AI346" s="70"/>
      <c r="AJ346" s="70"/>
      <c r="AK346" s="70"/>
      <c r="AL346" s="70"/>
      <c r="AM346" s="70"/>
      <c r="AN346" s="70"/>
    </row>
    <row r="347" spans="1:40" ht="15.6" hidden="1">
      <c r="A347" s="70"/>
      <c r="B347" s="70"/>
      <c r="C347" s="47"/>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c r="AG347" s="70"/>
      <c r="AH347" s="70"/>
      <c r="AI347" s="70"/>
      <c r="AJ347" s="70"/>
      <c r="AK347" s="70"/>
      <c r="AL347" s="70"/>
      <c r="AM347" s="70"/>
      <c r="AN347" s="70"/>
    </row>
    <row r="348" spans="1:40" ht="15.6" hidden="1">
      <c r="A348" s="70"/>
      <c r="B348" s="70"/>
      <c r="C348" s="47"/>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c r="AG348" s="70"/>
      <c r="AH348" s="70"/>
      <c r="AI348" s="70"/>
      <c r="AJ348" s="70"/>
      <c r="AK348" s="70"/>
      <c r="AL348" s="70"/>
      <c r="AM348" s="70"/>
      <c r="AN348" s="70"/>
    </row>
    <row r="349" spans="1:40" ht="15.6" hidden="1">
      <c r="A349" s="70"/>
      <c r="B349" s="70"/>
      <c r="C349" s="47"/>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c r="AG349" s="70"/>
      <c r="AH349" s="70"/>
      <c r="AI349" s="70"/>
      <c r="AJ349" s="70"/>
      <c r="AK349" s="70"/>
      <c r="AL349" s="70"/>
      <c r="AM349" s="70"/>
      <c r="AN349" s="70"/>
    </row>
    <row r="350" spans="1:40" ht="15.6" hidden="1">
      <c r="A350" s="70"/>
      <c r="B350" s="70"/>
      <c r="C350" s="47"/>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c r="AG350" s="70"/>
      <c r="AH350" s="70"/>
      <c r="AI350" s="70"/>
      <c r="AJ350" s="70"/>
      <c r="AK350" s="70"/>
      <c r="AL350" s="70"/>
      <c r="AM350" s="70"/>
      <c r="AN350" s="70"/>
    </row>
    <row r="351" spans="1:40" ht="15.6" hidden="1">
      <c r="A351" s="70"/>
      <c r="B351" s="70"/>
      <c r="C351" s="47"/>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c r="AG351" s="70"/>
      <c r="AH351" s="70"/>
      <c r="AI351" s="70"/>
      <c r="AJ351" s="70"/>
      <c r="AK351" s="70"/>
      <c r="AL351" s="70"/>
      <c r="AM351" s="70"/>
      <c r="AN351" s="70"/>
    </row>
    <row r="352" spans="1:40" ht="15.6" hidden="1">
      <c r="A352" s="70"/>
      <c r="B352" s="70"/>
      <c r="C352" s="47"/>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c r="AG352" s="70"/>
      <c r="AH352" s="70"/>
      <c r="AI352" s="70"/>
      <c r="AJ352" s="70"/>
      <c r="AK352" s="70"/>
      <c r="AL352" s="70"/>
      <c r="AM352" s="70"/>
      <c r="AN352" s="70"/>
    </row>
    <row r="353" spans="1:40" ht="15.6" hidden="1">
      <c r="A353" s="70"/>
      <c r="B353" s="70"/>
      <c r="C353" s="47"/>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c r="AG353" s="70"/>
      <c r="AH353" s="70"/>
      <c r="AI353" s="70"/>
      <c r="AJ353" s="70"/>
      <c r="AK353" s="70"/>
      <c r="AL353" s="70"/>
      <c r="AM353" s="70"/>
      <c r="AN353" s="70"/>
    </row>
    <row r="354" spans="1:40" ht="15.6" hidden="1">
      <c r="A354" s="70"/>
      <c r="B354" s="70"/>
      <c r="C354" s="47"/>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c r="AG354" s="70"/>
      <c r="AH354" s="70"/>
      <c r="AI354" s="70"/>
      <c r="AJ354" s="70"/>
      <c r="AK354" s="70"/>
      <c r="AL354" s="70"/>
      <c r="AM354" s="70"/>
      <c r="AN354" s="70"/>
    </row>
    <row r="355" spans="1:40" ht="15.6" hidden="1">
      <c r="A355" s="70"/>
      <c r="B355" s="70"/>
      <c r="C355" s="47"/>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c r="AG355" s="70"/>
      <c r="AH355" s="70"/>
      <c r="AI355" s="70"/>
      <c r="AJ355" s="70"/>
      <c r="AK355" s="70"/>
      <c r="AL355" s="70"/>
      <c r="AM355" s="70"/>
      <c r="AN355" s="70"/>
    </row>
    <row r="356" spans="1:40" ht="15.6" hidden="1">
      <c r="A356" s="70"/>
      <c r="B356" s="70"/>
      <c r="C356" s="47"/>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c r="AG356" s="70"/>
      <c r="AH356" s="70"/>
      <c r="AI356" s="70"/>
      <c r="AJ356" s="70"/>
      <c r="AK356" s="70"/>
      <c r="AL356" s="70"/>
      <c r="AM356" s="70"/>
      <c r="AN356" s="70"/>
    </row>
    <row r="357" spans="1:40" ht="15.6" hidden="1">
      <c r="A357" s="70"/>
      <c r="B357" s="70"/>
      <c r="C357" s="47"/>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c r="AG357" s="70"/>
      <c r="AH357" s="70"/>
      <c r="AI357" s="70"/>
      <c r="AJ357" s="70"/>
      <c r="AK357" s="70"/>
      <c r="AL357" s="70"/>
      <c r="AM357" s="70"/>
      <c r="AN357" s="70"/>
    </row>
    <row r="358" spans="1:40" ht="15.6" hidden="1">
      <c r="A358" s="70"/>
      <c r="B358" s="70"/>
      <c r="C358" s="47"/>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c r="AG358" s="70"/>
      <c r="AH358" s="70"/>
      <c r="AI358" s="70"/>
      <c r="AJ358" s="70"/>
      <c r="AK358" s="70"/>
      <c r="AL358" s="70"/>
      <c r="AM358" s="70"/>
      <c r="AN358" s="70"/>
    </row>
    <row r="359" spans="1:40" ht="15.6" hidden="1">
      <c r="A359" s="70"/>
      <c r="B359" s="70"/>
      <c r="C359" s="47"/>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c r="AG359" s="70"/>
      <c r="AH359" s="70"/>
      <c r="AI359" s="70"/>
      <c r="AJ359" s="70"/>
      <c r="AK359" s="70"/>
      <c r="AL359" s="70"/>
      <c r="AM359" s="70"/>
      <c r="AN359" s="70"/>
    </row>
    <row r="360" spans="1:40" ht="15.6" hidden="1">
      <c r="A360" s="70"/>
      <c r="B360" s="70"/>
      <c r="C360" s="47"/>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c r="AG360" s="70"/>
      <c r="AH360" s="70"/>
      <c r="AI360" s="70"/>
      <c r="AJ360" s="70"/>
      <c r="AK360" s="70"/>
      <c r="AL360" s="70"/>
      <c r="AM360" s="70"/>
      <c r="AN360" s="70"/>
    </row>
    <row r="361" spans="1:40" ht="15.75" hidden="1" customHeight="1">
      <c r="A361" s="70"/>
      <c r="B361" s="70"/>
      <c r="C361" s="47"/>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c r="AG361" s="70"/>
      <c r="AH361" s="70"/>
      <c r="AI361" s="70"/>
      <c r="AJ361" s="70"/>
      <c r="AK361" s="70"/>
      <c r="AL361" s="70"/>
      <c r="AM361" s="70"/>
      <c r="AN361" s="70"/>
    </row>
    <row r="362" spans="1:40" ht="15.75" hidden="1" customHeight="1">
      <c r="A362" s="70"/>
      <c r="B362" s="70"/>
      <c r="C362" s="47"/>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c r="AG362" s="70"/>
      <c r="AH362" s="70"/>
      <c r="AI362" s="70"/>
      <c r="AJ362" s="70"/>
      <c r="AK362" s="70"/>
      <c r="AL362" s="70"/>
      <c r="AM362" s="70"/>
      <c r="AN362" s="70"/>
    </row>
    <row r="363" spans="1:40" ht="15.75" hidden="1" customHeight="1">
      <c r="A363" s="70"/>
      <c r="B363" s="70"/>
      <c r="C363" s="47"/>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c r="AG363" s="70"/>
      <c r="AH363" s="70"/>
      <c r="AI363" s="70"/>
      <c r="AJ363" s="70"/>
      <c r="AK363" s="70"/>
      <c r="AL363" s="70"/>
      <c r="AM363" s="70"/>
      <c r="AN363" s="70"/>
    </row>
    <row r="364" spans="1:40" ht="15.75" hidden="1" customHeight="1">
      <c r="A364" s="70"/>
      <c r="B364" s="70"/>
      <c r="C364" s="47"/>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c r="AG364" s="70"/>
      <c r="AH364" s="70"/>
      <c r="AI364" s="70"/>
      <c r="AJ364" s="70"/>
      <c r="AK364" s="70"/>
      <c r="AL364" s="70"/>
      <c r="AM364" s="70"/>
      <c r="AN364" s="70"/>
    </row>
  </sheetData>
  <sheetProtection formatCells="0" formatColumns="0" formatRows="0" selectLockedCells="1"/>
  <mergeCells count="10">
    <mergeCell ref="A9:C9"/>
    <mergeCell ref="A8:C8"/>
    <mergeCell ref="A10:C10"/>
    <mergeCell ref="A6:C6"/>
    <mergeCell ref="A7:C7"/>
    <mergeCell ref="A1:C1"/>
    <mergeCell ref="A2:C2"/>
    <mergeCell ref="A3:C3"/>
    <mergeCell ref="A4:C4"/>
    <mergeCell ref="A5:C5"/>
  </mergeCells>
  <pageMargins left="0.7" right="0.7" top="0.75" bottom="0.75" header="0" footer="0"/>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79E40-0DF2-43DB-A76D-607E3352A928}">
  <dimension ref="A1:D20"/>
  <sheetViews>
    <sheetView showGridLines="0" workbookViewId="0">
      <selection sqref="A1:XFD1"/>
    </sheetView>
  </sheetViews>
  <sheetFormatPr defaultColWidth="0" defaultRowHeight="15.75" customHeight="1" zeroHeight="1"/>
  <cols>
    <col min="1" max="1" width="41.42578125" style="17" customWidth="1"/>
    <col min="2" max="2" width="10.85546875" style="22" customWidth="1"/>
    <col min="3" max="3" width="43.42578125" style="22" customWidth="1"/>
    <col min="4" max="16384" width="0" style="17" hidden="1"/>
  </cols>
  <sheetData>
    <row r="1" spans="1:4" s="18" customFormat="1" ht="22.5" customHeight="1">
      <c r="A1" s="145" t="s">
        <v>0</v>
      </c>
      <c r="B1" s="146"/>
      <c r="C1" s="147"/>
      <c r="D1" s="48"/>
    </row>
    <row r="2" spans="1:4" ht="15.6">
      <c r="A2" s="148" t="s">
        <v>121</v>
      </c>
      <c r="B2" s="149"/>
      <c r="C2" s="150"/>
      <c r="D2" s="46"/>
    </row>
    <row r="3" spans="1:4" s="23" customFormat="1" ht="15.6">
      <c r="A3" s="151" t="s">
        <v>2</v>
      </c>
      <c r="B3" s="152"/>
      <c r="C3" s="153"/>
      <c r="D3" s="89"/>
    </row>
    <row r="4" spans="1:4" s="27" customFormat="1" ht="15.6">
      <c r="A4" s="154" t="s">
        <v>122</v>
      </c>
      <c r="B4" s="155"/>
      <c r="C4" s="156"/>
      <c r="D4" s="72"/>
    </row>
    <row r="5" spans="1:4" s="23" customFormat="1" ht="30.95">
      <c r="A5" s="13"/>
      <c r="B5" s="12" t="s">
        <v>123</v>
      </c>
      <c r="C5" s="37" t="s">
        <v>124</v>
      </c>
      <c r="D5" s="89"/>
    </row>
    <row r="6" spans="1:4" s="23" customFormat="1" ht="15.6">
      <c r="A6" s="28" t="s">
        <v>125</v>
      </c>
      <c r="B6" s="29" t="s">
        <v>126</v>
      </c>
      <c r="C6" s="45" t="s">
        <v>127</v>
      </c>
      <c r="D6" s="89"/>
    </row>
    <row r="7" spans="1:4" ht="15.6">
      <c r="A7" s="30" t="s">
        <v>128</v>
      </c>
      <c r="B7" s="31" t="s">
        <v>129</v>
      </c>
      <c r="C7" s="62"/>
      <c r="D7" s="46"/>
    </row>
    <row r="8" spans="1:4" ht="30.95">
      <c r="A8" s="30" t="s">
        <v>130</v>
      </c>
      <c r="B8" s="31" t="s">
        <v>129</v>
      </c>
      <c r="C8" s="63"/>
      <c r="D8" s="46"/>
    </row>
    <row r="9" spans="1:4" ht="30.95">
      <c r="A9" s="30" t="s">
        <v>131</v>
      </c>
      <c r="B9" s="31" t="s">
        <v>129</v>
      </c>
      <c r="C9" s="62"/>
      <c r="D9" s="46"/>
    </row>
    <row r="10" spans="1:4" ht="30.95">
      <c r="A10" s="30" t="s">
        <v>132</v>
      </c>
      <c r="B10" s="31" t="s">
        <v>129</v>
      </c>
      <c r="C10" s="63"/>
      <c r="D10" s="46"/>
    </row>
    <row r="11" spans="1:4" ht="30.95">
      <c r="A11" s="30" t="s">
        <v>133</v>
      </c>
      <c r="B11" s="31" t="s">
        <v>126</v>
      </c>
      <c r="C11" s="63" t="s">
        <v>134</v>
      </c>
      <c r="D11" s="46"/>
    </row>
    <row r="12" spans="1:4" ht="15.6">
      <c r="A12" s="30" t="s">
        <v>135</v>
      </c>
      <c r="B12" s="31" t="s">
        <v>129</v>
      </c>
      <c r="C12" s="63"/>
      <c r="D12" s="46"/>
    </row>
    <row r="13" spans="1:4" ht="30.95">
      <c r="A13" s="30" t="s">
        <v>136</v>
      </c>
      <c r="B13" s="31" t="s">
        <v>129</v>
      </c>
      <c r="C13" s="63"/>
      <c r="D13" s="46"/>
    </row>
    <row r="14" spans="1:4" ht="30.95">
      <c r="A14" s="30" t="s">
        <v>137</v>
      </c>
      <c r="B14" s="31" t="s">
        <v>129</v>
      </c>
      <c r="C14" s="64"/>
      <c r="D14" s="46"/>
    </row>
    <row r="15" spans="1:4" ht="232.5">
      <c r="A15" s="30" t="s">
        <v>138</v>
      </c>
      <c r="B15" s="31" t="s">
        <v>126</v>
      </c>
      <c r="C15" s="64" t="s">
        <v>139</v>
      </c>
      <c r="D15" s="46"/>
    </row>
    <row r="16" spans="1:4" ht="46.5">
      <c r="A16" s="30" t="s">
        <v>140</v>
      </c>
      <c r="B16" s="31" t="s">
        <v>126</v>
      </c>
      <c r="C16" s="65" t="s">
        <v>141</v>
      </c>
      <c r="D16" s="46"/>
    </row>
    <row r="17" spans="1:4" ht="46.5">
      <c r="A17" s="30" t="s">
        <v>142</v>
      </c>
      <c r="B17" s="31" t="s">
        <v>126</v>
      </c>
      <c r="C17" s="65" t="s">
        <v>143</v>
      </c>
      <c r="D17" s="46"/>
    </row>
    <row r="18" spans="1:4" ht="46.5">
      <c r="A18" s="30" t="s">
        <v>144</v>
      </c>
      <c r="B18" s="31" t="s">
        <v>129</v>
      </c>
      <c r="C18" s="65"/>
      <c r="D18" s="46"/>
    </row>
    <row r="19" spans="1:4" ht="62.1">
      <c r="A19" s="32" t="s">
        <v>145</v>
      </c>
      <c r="B19" s="33" t="s">
        <v>129</v>
      </c>
      <c r="C19" s="66"/>
      <c r="D19" s="46"/>
    </row>
    <row r="20" spans="1:4" ht="15.75" hidden="1" customHeight="1">
      <c r="A20" s="46"/>
      <c r="B20" s="56"/>
      <c r="C20" s="56"/>
      <c r="D20" s="46"/>
    </row>
  </sheetData>
  <sheetProtection formatCells="0" formatColumns="0" formatRows="0" selectLockedCells="1"/>
  <mergeCells count="4">
    <mergeCell ref="A1:C1"/>
    <mergeCell ref="A2:C2"/>
    <mergeCell ref="A3:C3"/>
    <mergeCell ref="A4:C4"/>
  </mergeCells>
  <dataValidations count="1">
    <dataValidation type="list" allowBlank="1" showInputMessage="1" showErrorMessage="1" sqref="B6:B19" xr:uid="{A03FE91A-0CC4-46B2-9DD6-A8F27F247198}">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43A7D998-1CAD-5E48-BA71-6EF6A38131C3}"/>
  </hyperlink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D275-3A68-8541-8E5D-FB6EFB9C719D}">
  <dimension ref="A1:AB888"/>
  <sheetViews>
    <sheetView showGridLines="0" tabSelected="1" zoomScale="70" zoomScaleNormal="70" workbookViewId="0">
      <selection activeCell="A6" sqref="A6"/>
    </sheetView>
  </sheetViews>
  <sheetFormatPr defaultColWidth="0" defaultRowHeight="0" customHeight="1" zeroHeight="1"/>
  <cols>
    <col min="1" max="1" width="48.42578125" style="17" customWidth="1"/>
    <col min="2" max="3" width="24.140625" style="17" customWidth="1"/>
    <col min="4" max="4" width="59.42578125" style="17" customWidth="1"/>
    <col min="5" max="5" width="50.140625" style="11" customWidth="1"/>
    <col min="6" max="6" width="8.7109375" style="17" hidden="1" customWidth="1"/>
    <col min="7" max="26" width="14.42578125" style="17" hidden="1" customWidth="1"/>
    <col min="27" max="28" width="0" style="17" hidden="1" customWidth="1"/>
    <col min="29" max="16384" width="14.42578125" style="17" hidden="1"/>
  </cols>
  <sheetData>
    <row r="1" spans="1:6" ht="50.25" customHeight="1">
      <c r="A1" s="160" t="s">
        <v>146</v>
      </c>
      <c r="B1" s="161"/>
      <c r="C1" s="161"/>
      <c r="D1" s="161"/>
      <c r="E1" s="162"/>
      <c r="F1" s="46"/>
    </row>
    <row r="2" spans="1:6" ht="44.25" customHeight="1">
      <c r="A2" s="163" t="s">
        <v>147</v>
      </c>
      <c r="B2" s="164"/>
      <c r="C2" s="164"/>
      <c r="D2" s="164"/>
      <c r="E2" s="165"/>
      <c r="F2" s="46"/>
    </row>
    <row r="3" spans="1:6" ht="28.5" customHeight="1">
      <c r="A3" s="166" t="s">
        <v>148</v>
      </c>
      <c r="B3" s="167"/>
      <c r="C3" s="167"/>
      <c r="D3" s="167"/>
      <c r="E3" s="168"/>
      <c r="F3" s="46"/>
    </row>
    <row r="4" spans="1:6" ht="77.25" customHeight="1">
      <c r="A4" s="157" t="s">
        <v>149</v>
      </c>
      <c r="B4" s="158"/>
      <c r="C4" s="158"/>
      <c r="D4" s="158"/>
      <c r="E4" s="159"/>
      <c r="F4" s="48"/>
    </row>
    <row r="5" spans="1:6" s="94" customFormat="1" ht="15.6">
      <c r="A5" s="90" t="s">
        <v>150</v>
      </c>
      <c r="B5" s="91" t="s">
        <v>151</v>
      </c>
      <c r="C5" s="92" t="s">
        <v>152</v>
      </c>
      <c r="D5" s="4" t="s">
        <v>153</v>
      </c>
      <c r="E5" s="93" t="s">
        <v>154</v>
      </c>
    </row>
    <row r="6" spans="1:6" ht="77.45">
      <c r="A6" s="5" t="s">
        <v>155</v>
      </c>
      <c r="B6" s="6">
        <f>'Design &amp; Usability'!C24</f>
        <v>9</v>
      </c>
      <c r="C6" s="7" t="s">
        <v>156</v>
      </c>
      <c r="D6" s="8" t="s">
        <v>157</v>
      </c>
      <c r="E6" s="67" t="str">
        <f>IF(B6&gt;8, "Meets Expectations", "Does Not Meet Expectations")</f>
        <v>Meets Expectations</v>
      </c>
      <c r="F6" s="46"/>
    </row>
    <row r="7" spans="1:6" ht="62.1">
      <c r="A7" s="5" t="s">
        <v>158</v>
      </c>
      <c r="B7" s="6">
        <f>'Design &amp; Usability'!C40</f>
        <v>8</v>
      </c>
      <c r="C7" s="7" t="s">
        <v>159</v>
      </c>
      <c r="D7" s="8" t="s">
        <v>160</v>
      </c>
      <c r="E7" s="67" t="str">
        <f>IF(B7&gt;7, "Meets Expectations", "Does Not Meet Expectations")</f>
        <v>Meets Expectations</v>
      </c>
      <c r="F7" s="46"/>
    </row>
    <row r="8" spans="1:6" ht="31.5" thickBot="1">
      <c r="A8" s="38" t="s">
        <v>161</v>
      </c>
      <c r="B8" s="39">
        <f>Comprehension!C34</f>
        <v>17</v>
      </c>
      <c r="C8" s="40" t="s">
        <v>162</v>
      </c>
      <c r="D8" s="41" t="s">
        <v>163</v>
      </c>
      <c r="E8" s="68" t="str">
        <f>IF(B8&gt;16, "Meets Expectations", "Does Not Meet Expectations")</f>
        <v>Meets Expectations</v>
      </c>
      <c r="F8" s="46"/>
    </row>
    <row r="9" spans="1:6" ht="15.75" hidden="1" customHeight="1">
      <c r="A9" s="2"/>
      <c r="B9" s="34"/>
      <c r="C9" s="34"/>
      <c r="D9" s="34"/>
      <c r="E9" s="43"/>
      <c r="F9" s="46"/>
    </row>
    <row r="10" spans="1:6" ht="15.75" hidden="1" customHeight="1">
      <c r="A10" s="2"/>
      <c r="B10" s="1"/>
      <c r="C10" s="1"/>
      <c r="D10" s="1"/>
      <c r="E10" s="42"/>
      <c r="F10" s="46"/>
    </row>
    <row r="11" spans="1:6" ht="15" hidden="1" customHeight="1">
      <c r="A11" s="46"/>
      <c r="B11" s="46"/>
      <c r="C11" s="46"/>
      <c r="D11" s="46"/>
      <c r="E11" s="54"/>
      <c r="F11" s="46"/>
    </row>
    <row r="12" spans="1:6" ht="15" hidden="1" customHeight="1">
      <c r="A12" s="46"/>
      <c r="B12" s="46"/>
      <c r="C12" s="46"/>
      <c r="D12" s="46"/>
      <c r="E12" s="54"/>
      <c r="F12" s="46"/>
    </row>
    <row r="13" spans="1:6" ht="15" hidden="1" customHeight="1">
      <c r="A13" s="46"/>
      <c r="B13" s="46"/>
      <c r="C13" s="46"/>
      <c r="D13" s="46"/>
      <c r="E13" s="54"/>
      <c r="F13" s="46"/>
    </row>
    <row r="14" spans="1:6" ht="15" hidden="1" customHeight="1">
      <c r="A14" s="46"/>
      <c r="B14" s="46"/>
      <c r="C14" s="46"/>
      <c r="D14" s="46"/>
      <c r="E14" s="54"/>
      <c r="F14" s="46"/>
    </row>
    <row r="15" spans="1:6" ht="15" hidden="1" customHeight="1">
      <c r="A15" s="46"/>
      <c r="B15" s="46"/>
      <c r="C15" s="46"/>
      <c r="D15" s="46"/>
      <c r="E15" s="54"/>
      <c r="F15" s="46"/>
    </row>
    <row r="16" spans="1:6" ht="15" hidden="1" customHeight="1">
      <c r="A16" s="46"/>
      <c r="B16" s="46"/>
      <c r="C16" s="46"/>
      <c r="D16" s="46"/>
      <c r="E16" s="54"/>
      <c r="F16" s="46"/>
    </row>
    <row r="17" spans="1:5" ht="15" hidden="1" customHeight="1">
      <c r="A17" s="46"/>
      <c r="B17" s="46"/>
      <c r="C17" s="46"/>
      <c r="D17" s="46"/>
      <c r="E17" s="54"/>
    </row>
    <row r="18" spans="1:5" ht="15" hidden="1" customHeight="1">
      <c r="A18" s="46"/>
      <c r="B18" s="46"/>
      <c r="C18" s="46"/>
      <c r="D18" s="46"/>
      <c r="E18" s="54"/>
    </row>
    <row r="19" spans="1:5" ht="15" hidden="1" customHeight="1">
      <c r="A19" s="46"/>
      <c r="B19" s="46"/>
      <c r="C19" s="46"/>
      <c r="D19" s="46"/>
      <c r="E19" s="54"/>
    </row>
    <row r="20" spans="1:5" ht="15" hidden="1" customHeight="1">
      <c r="A20" s="46"/>
      <c r="B20" s="46"/>
      <c r="C20" s="46"/>
      <c r="D20" s="46"/>
      <c r="E20" s="54"/>
    </row>
    <row r="21" spans="1:5" ht="15" hidden="1" customHeight="1">
      <c r="A21" s="46"/>
      <c r="B21" s="46"/>
      <c r="C21" s="46"/>
      <c r="D21" s="46"/>
      <c r="E21" s="54"/>
    </row>
    <row r="22" spans="1:5" ht="15" hidden="1" customHeight="1">
      <c r="A22" s="46"/>
      <c r="B22" s="46"/>
      <c r="C22" s="46"/>
      <c r="D22" s="46"/>
      <c r="E22" s="54"/>
    </row>
    <row r="23" spans="1:5" ht="15" hidden="1" customHeight="1">
      <c r="A23" s="46"/>
      <c r="B23" s="46"/>
      <c r="C23" s="46"/>
      <c r="D23" s="46"/>
      <c r="E23" s="54"/>
    </row>
    <row r="24" spans="1:5" ht="15" hidden="1" customHeight="1">
      <c r="A24" s="46"/>
      <c r="B24" s="46"/>
      <c r="C24" s="46"/>
      <c r="D24" s="46"/>
      <c r="E24" s="54"/>
    </row>
    <row r="25" spans="1:5" ht="15" hidden="1" customHeight="1">
      <c r="A25" s="46"/>
      <c r="B25" s="46"/>
      <c r="C25" s="46"/>
      <c r="D25" s="46"/>
      <c r="E25" s="54"/>
    </row>
    <row r="26" spans="1:5" ht="15" hidden="1" customHeight="1">
      <c r="A26" s="46"/>
      <c r="B26" s="46"/>
      <c r="C26" s="46"/>
      <c r="D26" s="46"/>
      <c r="E26" s="54"/>
    </row>
    <row r="27" spans="1:5" ht="15" hidden="1" customHeight="1">
      <c r="A27" s="46"/>
      <c r="B27" s="46"/>
      <c r="C27" s="46"/>
      <c r="D27" s="46"/>
      <c r="E27" s="54"/>
    </row>
    <row r="28" spans="1:5" ht="15" hidden="1" customHeight="1">
      <c r="A28" s="46"/>
      <c r="B28" s="46"/>
      <c r="C28" s="46"/>
      <c r="D28" s="46"/>
      <c r="E28" s="54"/>
    </row>
    <row r="29" spans="1:5" ht="15" hidden="1" customHeight="1">
      <c r="A29" s="46"/>
      <c r="B29" s="46"/>
      <c r="C29" s="46"/>
      <c r="D29" s="46"/>
      <c r="E29" s="54"/>
    </row>
    <row r="30" spans="1:5" ht="15" hidden="1" customHeight="1">
      <c r="A30" s="46"/>
      <c r="B30" s="46"/>
      <c r="C30" s="46"/>
      <c r="D30" s="46"/>
      <c r="E30" s="54"/>
    </row>
    <row r="31" spans="1:5" ht="15" hidden="1" customHeight="1">
      <c r="A31" s="46"/>
      <c r="B31" s="46"/>
      <c r="C31" s="46"/>
      <c r="D31" s="46"/>
      <c r="E31" s="54"/>
    </row>
    <row r="32" spans="1:5" ht="15" hidden="1" customHeight="1">
      <c r="A32" s="46"/>
      <c r="B32" s="46"/>
      <c r="C32" s="46"/>
      <c r="D32" s="46"/>
      <c r="E32" s="54"/>
    </row>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thickBo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sheetData>
  <sheetProtection algorithmName="SHA-512" hashValue="sU7ixgLRkmCPwENamZnaJcYmUzRg/YGCBRD5oGM7CpnHPRjGKnfznh4U3P+sqwukg1kCGE4wH5UsD5MaolryjQ==" saltValue="GTWCPXKM/6UKuvm7Pf7CTw==" spinCount="100000" sheet="1" objects="1" scenarios="1" selectLockedCells="1" selectUnlockedCells="1"/>
  <mergeCells count="4">
    <mergeCell ref="A4:E4"/>
    <mergeCell ref="A1:E1"/>
    <mergeCell ref="A2:E2"/>
    <mergeCell ref="A3:E3"/>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0D17E7-0C8E-4CA7-9A39-44506E7BA3ED}"/>
</file>

<file path=customXml/itemProps2.xml><?xml version="1.0" encoding="utf-8"?>
<ds:datastoreItem xmlns:ds="http://schemas.openxmlformats.org/officeDocument/2006/customXml" ds:itemID="{FA7D2AAF-98F6-4F96-A837-F2C764C6BA20}"/>
</file>

<file path=customXml/itemProps3.xml><?xml version="1.0" encoding="utf-8"?>
<ds:datastoreItem xmlns:ds="http://schemas.openxmlformats.org/officeDocument/2006/customXml" ds:itemID="{77CEF685-EF6E-40F3-B63A-C3DB2073FE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Vanessa Olivar</cp:lastModifiedBy>
  <cp:revision/>
  <dcterms:created xsi:type="dcterms:W3CDTF">2022-03-29T01:06:58Z</dcterms:created>
  <dcterms:modified xsi:type="dcterms:W3CDTF">2023-12-06T16:35:13Z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