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mc:AlternateContent xmlns:mc="http://schemas.openxmlformats.org/markup-compatibility/2006">
    <mc:Choice Requires="x15">
      <x15ac:absPath xmlns:x15ac="http://schemas.microsoft.com/office/spreadsheetml/2010/11/ac" url="/Users/hej4db/Library/Application Support/Box/Box Edit/Documents/1326524265178/"/>
    </mc:Choice>
  </mc:AlternateContent>
  <xr:revisionPtr revIDLastSave="161" documentId="13_ncr:1_{2CFDED7D-ECCE-D048-8CF5-D77B09DCEE60}" xr6:coauthVersionLast="47" xr6:coauthVersionMax="47" xr10:uidLastSave="{CE56BF60-4E69-45DA-A276-33A8B0F87141}"/>
  <bookViews>
    <workbookView xWindow="680" yWindow="860" windowWidth="29560" windowHeight="17100" activeTab="1" xr2:uid="{00000000-000D-0000-FFFF-FFFF00000000}"/>
  </bookViews>
  <sheets>
    <sheet name="PhaseII_4thGrade" sheetId="13" r:id="rId1"/>
    <sheet name="PhaseII_5thGrade" sheetId="12" r:id="rId2"/>
    <sheet name="CoreProgramsRatingSummary" sheetId="7" r:id="rId3"/>
    <sheet name="FinalSummary" sheetId="8"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2" i="12" l="1"/>
  <c r="A3" i="12"/>
  <c r="A4" i="12"/>
  <c r="C42" i="13" l="1"/>
  <c r="B12" i="7" s="1"/>
  <c r="E12" i="7" s="1"/>
  <c r="C22" i="13"/>
  <c r="B6" i="7" s="1"/>
  <c r="E6" i="7" s="1"/>
  <c r="C22" i="12"/>
  <c r="B25" i="7" s="1"/>
  <c r="E25" i="7" s="1"/>
  <c r="C58" i="13"/>
  <c r="B15" i="7" s="1"/>
  <c r="E15" i="7" s="1"/>
  <c r="C42" i="12"/>
  <c r="B31" i="7" s="1"/>
  <c r="E31" i="7" s="1"/>
  <c r="C58" i="12"/>
  <c r="B34" i="7" s="1"/>
  <c r="E34" i="7" s="1"/>
  <c r="C70" i="13"/>
  <c r="B18" i="7" s="1"/>
  <c r="E18" i="7" s="1"/>
  <c r="C35" i="12"/>
  <c r="B28" i="7" s="1"/>
  <c r="E28" i="7" s="1"/>
  <c r="C70" i="12"/>
  <c r="B37" i="7" s="1"/>
  <c r="E37" i="7" s="1"/>
  <c r="C35" i="13" l="1"/>
  <c r="B9" i="7" s="1"/>
  <c r="E9" i="7" s="1"/>
</calcChain>
</file>

<file path=xl/sharedStrings.xml><?xml version="1.0" encoding="utf-8"?>
<sst xmlns="http://schemas.openxmlformats.org/spreadsheetml/2006/main" count="343" uniqueCount="149">
  <si>
    <t xml:space="preserve">Core Instructional Program Review 
Phase II: In Depth Review 
Submission Information </t>
  </si>
  <si>
    <t>Date: October 6, 2023</t>
  </si>
  <si>
    <t xml:space="preserve">Name of Provider: McGraw Hill LLC </t>
  </si>
  <si>
    <t xml:space="preserve">Product Title and Edition: Open Court Reading 1st Edition </t>
  </si>
  <si>
    <t>Publication Year: 2023</t>
  </si>
  <si>
    <t>Target Audience: Fourth Grade</t>
  </si>
  <si>
    <t>Phase II: In-Depth Review Decision:</t>
  </si>
  <si>
    <t>Meets Expectations</t>
  </si>
  <si>
    <t>Phase II: In-Depth Core Instructional Program Review Rubric for 4th Grade</t>
  </si>
  <si>
    <r>
      <rPr>
        <b/>
        <u/>
        <sz val="12"/>
        <color rgb="FF000000"/>
        <rFont val="Calibri"/>
        <family val="2"/>
      </rPr>
      <t>Core Instructional Program</t>
    </r>
    <r>
      <rPr>
        <sz val="12"/>
        <color rgb="FF000000"/>
        <rFont val="Calibri"/>
        <family val="2"/>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</si>
  <si>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r>
      <rPr>
        <b/>
        <u/>
        <sz val="12"/>
        <color theme="1"/>
        <rFont val="Calibri"/>
        <family val="2"/>
      </rPr>
      <t>Rating Definitions</t>
    </r>
    <r>
      <rPr>
        <b/>
        <sz val="12"/>
        <color theme="1"/>
        <rFont val="Calibri"/>
        <family val="2"/>
      </rPr>
      <t xml:space="preserve">: </t>
    </r>
    <r>
      <rPr>
        <sz val="12"/>
        <color theme="1"/>
        <rFont val="Calibri"/>
        <family val="2"/>
      </rPr>
      <t xml:space="preserve">Reviewers will evaluate core instructional programs based on the rubric below. Each indicator will be reviewed as meets expectations or does not meet expectations with evidence and/or comments to support the rating. Each indicator is worth one point. Reviewers should summarize ratings on the Core Program Summary Tab. </t>
    </r>
  </si>
  <si>
    <r>
      <rPr>
        <b/>
        <u/>
        <sz val="12"/>
        <color rgb="FF000000"/>
        <rFont val="Calibri"/>
        <family val="2"/>
      </rPr>
      <t>Meets Expectations</t>
    </r>
    <r>
      <rPr>
        <sz val="12"/>
        <color rgb="FF000000"/>
        <rFont val="Calibri"/>
        <family val="2"/>
      </rPr>
      <t xml:space="preserve"> - Indicates the program meets the standard for the indicator based on instructional materials and other evidence submitted by the provider. </t>
    </r>
  </si>
  <si>
    <r>
      <rPr>
        <b/>
        <u/>
        <sz val="12"/>
        <color rgb="FF000000"/>
        <rFont val="Calibri"/>
        <family val="2"/>
      </rPr>
      <t>Does Not Meet Expectations</t>
    </r>
    <r>
      <rPr>
        <sz val="12"/>
        <color rgb="FF000000"/>
        <rFont val="Calibri"/>
        <family val="2"/>
      </rPr>
      <t xml:space="preserve"> -  Indicates the program does not meet the standard for the indicator (limited or no evidence) based on instructional materials and other evidence submitted by the provider. </t>
    </r>
  </si>
  <si>
    <t>Indicators</t>
  </si>
  <si>
    <t>Criterion 1: Foundational Reading Skills</t>
  </si>
  <si>
    <t>Meets/Does Not Meet</t>
  </si>
  <si>
    <r>
      <t xml:space="preserve">The program provides a detailed </t>
    </r>
    <r>
      <rPr>
        <b/>
        <sz val="12"/>
        <color rgb="FF000000"/>
        <rFont val="Calibri"/>
        <family val="2"/>
      </rPr>
      <t>scope and sequence</t>
    </r>
    <r>
      <rPr>
        <sz val="12"/>
        <color rgb="FF000000"/>
        <rFont val="Calibri"/>
        <family val="2"/>
      </rPr>
      <t xml:space="preserve"> that supports the development of advanced word language skills and word analysis skills, beginning with words that are relatively simple in terms of length, roots and affixes, and/or syllabication patterns to words that are morphemically complex and/ or multisyllabic.</t>
    </r>
  </si>
  <si>
    <t>Meets Expectations - 1 point</t>
  </si>
  <si>
    <r>
      <t xml:space="preserve">The reading and spelling of </t>
    </r>
    <r>
      <rPr>
        <b/>
        <sz val="12"/>
        <color rgb="FF000000"/>
        <rFont val="Calibri"/>
        <family val="2"/>
      </rPr>
      <t>new/unfamiliar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</si>
  <si>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</si>
  <si>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t>There are opportunities across a lesson or a unit for students to practice decoding and encoding (e.g., reading, hearing, spelling, writing, and saying) new/ unfamiliar/ irregular words with planned teacher feedback.</t>
  </si>
  <si>
    <t>Does Not Meet Expectations - 0 points</t>
  </si>
  <si>
    <r>
      <t xml:space="preserve">Lessons include specific and precise teacher language for immediate and corrective </t>
    </r>
    <r>
      <rPr>
        <b/>
        <sz val="12"/>
        <color rgb="FF000000"/>
        <rFont val="Calibri"/>
        <family val="2"/>
      </rPr>
      <t>feedback</t>
    </r>
    <r>
      <rPr>
        <sz val="12"/>
        <color rgb="FF000000"/>
        <rFont val="Calibri"/>
        <family val="2"/>
      </rPr>
      <t>.</t>
    </r>
  </si>
  <si>
    <r>
      <t xml:space="preserve">Activities and materials are designed to elicit high levels of </t>
    </r>
    <r>
      <rPr>
        <b/>
        <sz val="12"/>
        <color rgb="FF000000"/>
        <rFont val="Calibri"/>
        <family val="2"/>
      </rPr>
      <t>student response and engagement</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</si>
  <si>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foundational reading skills based on students' needs and progress, including suggestions for the small group’s composition and tasks as well as ideas for independent student practice activities to be implemented when the teacher is engaged in small group instruction. </t>
    </r>
  </si>
  <si>
    <t>Summary</t>
  </si>
  <si>
    <t xml:space="preserve">This program meets expectations for Foundational Reading Skills and received a score of 5 out of 7 total points. The scope and sequence in the first unit provides review of previously taught word patterns through phonics and decoding. In addition to those lessons, there is a section for word analysis which continues through to Unit 6. The word analysis lessons begin with prefixes and suffixes and progressively address more advanced skills like Greek and Latin roots, shades of meaning, and word relationships (Unit 1, Lesson 4). There is mention of syllable types in the scope and sequence but only in the Unit 1 review of previously taught skills. The instruction is explicit and includes decoding instruction, decoding practice, learning meaningful word parts, using them in words, defining and using words in sentences orally, and application of word use in writing. Throughout the lessons, students are given ample time to listen, respond, and work independently. For example, in Unit 1, Lesson 3, Day 1, students read a selection from the novel One Small Step. As they read, students practice with summarizing and clarifying on their own. They then have the opportunity for a student-led class discussion, following the “Handing Off” Routine, a routine for student discussion that includes modeling, discussion starters, how to participate, seeding new ideas, and when to use the strategy to check for understanding. Students also have opportunities to practice fluent reading independently. 
The program did not receive points in the following areas: practice with decoding and encoding, and corrective feedback. While each lesson begins with a word analysis mini-lesson, followed by a spelling/writing lesson that involves the words, the reading selections do not focus on or contain words with the associated phonics focus. For example, in Unit 3, Lesson 2, students focus on words with the endings –ment and -al/-ial. However, the story selection Ben and the Emancipation Proclamation does not contain words with these suffixes. In Lesson 4, students learn about the Greek roots geo, cycle, and logos, but the text selections for that week contain none of these roots. Additionally, while each lesson contains precise teacher language, guiding a teacher to model with explicit instruction, no guidance is provided for teacher feedback or on how to correct struggling students. For example, in Unit 1, Getting Started, Day 1, students learn about decoding and encoding long and short vowel sounds. While there are explicit instructions for teaching the sounds, no guidance on corrective feedback is provided for teacher to address students who make mistakes throughout the lesson. </t>
  </si>
  <si>
    <t>N/A</t>
  </si>
  <si>
    <t>Subtotal (7 points max)</t>
  </si>
  <si>
    <t>Criterion 2: Vocabulary Development and Language Skills</t>
  </si>
  <si>
    <r>
      <t xml:space="preserve">The program provides a detailed </t>
    </r>
    <r>
      <rPr>
        <b/>
        <sz val="12"/>
        <color rgb="FF000000"/>
        <rFont val="Calibri"/>
        <family val="2"/>
      </rPr>
      <t>scope and sequence</t>
    </r>
    <r>
      <rPr>
        <sz val="12"/>
        <color rgb="FF000000"/>
        <rFont val="Calibri"/>
        <family val="2"/>
      </rPr>
      <t xml:space="preserve"> that supports the development of vocabulary and language skills. </t>
    </r>
  </si>
  <si>
    <r>
      <t>Words selected for vocabulary instruction are rich, high-utility words</t>
    </r>
    <r>
      <rPr>
        <sz val="12"/>
        <color rgb="FF000000"/>
        <rFont val="Calibri"/>
        <family val="2"/>
      </rPr>
      <t xml:space="preserve">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figurative language, and/ or technical language.</t>
    </r>
  </si>
  <si>
    <r>
      <t xml:space="preserve">The program provides guidance on </t>
    </r>
    <r>
      <rPr>
        <b/>
        <sz val="12"/>
        <color rgb="FF000000"/>
        <rFont val="Calibri"/>
        <family val="2"/>
      </rPr>
      <t>how to examine word relationships</t>
    </r>
    <r>
      <rPr>
        <sz val="12"/>
        <color rgb="FF000000"/>
        <rFont val="Calibri"/>
        <family val="2"/>
      </rPr>
      <t>, tone (e.g., denotation and connotation), semantic gradience, and nuances in word meanings.</t>
    </r>
  </si>
  <si>
    <r>
      <t xml:space="preserve">Students are taught </t>
    </r>
    <r>
      <rPr>
        <b/>
        <sz val="12"/>
        <color rgb="FF000000"/>
        <rFont val="Calibri"/>
        <family val="2"/>
      </rPr>
      <t>new/ unfamiliar words</t>
    </r>
    <r>
      <rPr>
        <sz val="12"/>
        <color rgb="FF000000"/>
        <rFont val="Calibri"/>
        <family val="2"/>
      </rPr>
      <t xml:space="preserve"> through explicit, teacher-led modeling and student-friendly definitions; new/ unfamiliar words are integrated into multiple example and non-example sentences and repeated multiple times in a variety of contexts. </t>
    </r>
  </si>
  <si>
    <r>
      <t>Students are taught more than one</t>
    </r>
    <r>
      <rPr>
        <b/>
        <sz val="12"/>
        <color rgb="FF000000"/>
        <rFont val="Calibri"/>
        <family val="2"/>
      </rPr>
      <t xml:space="preserve"> strategy for determining or clarifying the meaning of unknown </t>
    </r>
    <r>
      <rPr>
        <sz val="12"/>
        <color rgb="FF000000"/>
        <rFont val="Calibri"/>
        <family val="2"/>
      </rPr>
      <t xml:space="preserve">and multiple-meaning words, including predicting meaning using antonyms and synonyms, analyzing meaningful word parts, using syntactical clues, and consulting general and specialized reference materials (including digital), as appropriate. </t>
    </r>
  </si>
  <si>
    <r>
      <t xml:space="preserve">Students are </t>
    </r>
    <r>
      <rPr>
        <b/>
        <sz val="12"/>
        <color rgb="FF000000"/>
        <rFont val="Calibri"/>
        <family val="2"/>
      </rPr>
      <t xml:space="preserve">explicitly and systematically taught morphemic analysis </t>
    </r>
    <r>
      <rPr>
        <sz val="12"/>
        <color rgb="FF000000"/>
        <rFont val="Calibri"/>
        <family val="2"/>
      </rPr>
      <t>strategies to support the understanding of word meaning through knowledge of root words, prefixes and suffixes.</t>
    </r>
  </si>
  <si>
    <r>
      <t>There are opportunities for students to demonstrate understanding of new high-utility, grade appropriate words and phrase through</t>
    </r>
    <r>
      <rPr>
        <b/>
        <sz val="12"/>
        <color rgb="FF000000"/>
        <rFont val="Calibri"/>
        <family val="2"/>
      </rPr>
      <t xml:space="preserve"> practice</t>
    </r>
    <r>
      <rPr>
        <sz val="12"/>
        <color rgb="FF000000"/>
        <rFont val="Calibri"/>
        <family val="2"/>
      </rPr>
      <t xml:space="preserve"> in reading, hearing, spelling, writing, and using new words in conversation. </t>
    </r>
  </si>
  <si>
    <r>
      <t xml:space="preserve">There is </t>
    </r>
    <r>
      <rPr>
        <b/>
        <sz val="12"/>
        <color rgb="FF000000"/>
        <rFont val="Calibri"/>
        <family val="2"/>
      </rPr>
      <t>cumulative review</t>
    </r>
    <r>
      <rPr>
        <sz val="12"/>
        <color rgb="FF000000"/>
        <rFont val="Calibri"/>
        <family val="2"/>
      </rPr>
      <t xml:space="preserve"> and practice of previously learned words.</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</si>
  <si>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vocabulary development and language skills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</si>
  <si>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Vocabulary Development and Language Skills and received a score of 9 out of 10 total points. The scope and sequence includes the list of vocabulary words for the lesson selection which correlates to the overarching theme of the unit. While the scope and sequence does not indicate which words are Tier 2 or 3, the vocabulary words that are selected are both rich and high-utility words that will appear in text as well as speech throughout the course of the unit. For example, in Unit 2, which focuses on science in action, students will learn words like quandary, placebo, catalyst, theory, and absorbed. There is explicit instruction in word function, word relationships, and shades of meaning embedded in the Word Analysis lessons (Unit 5, Lesson 2, Day 3). Students are taught to unlock the meaning of unknown words using context clues and word analysis. For example, in Unit 1, Lesson 1, Day 2, students learn the definition of the word gullible and then look for clues in the dialogue of the story to help reinforce the definition. They also use the Latin prefix trans- to help understand the meaning of the word transplant. Throughout the unit students see the words in a variety of contexts, including passages and sentences, and are encouraged to use the words in writing and speaking throughout the course of the unit. Each unit is accompanied by assessments that include word analysis, vocabulary, comprehension, and grammar usage and mechanics. These assessments are available for every lesson within the unit, and additional assessments are available per unit as well. Assessment data is tracked using the online software, which helps teachers to form groups for remediation, access support, and plan differentiated instruction. 
The program did not receive a point in the following area: high levels of student response and engagement. Although program materials include a variety of activities requiring student participation, within the vocabulary section, there is not much variety in activities to elicit high levels of student response.  </t>
  </si>
  <si>
    <t>Subtotal (10 points max)</t>
  </si>
  <si>
    <t>Criterion 3: Fluency</t>
  </si>
  <si>
    <r>
      <t xml:space="preserve">There are more than one, </t>
    </r>
    <r>
      <rPr>
        <b/>
        <sz val="12"/>
        <color rgb="FF000000"/>
        <rFont val="Calibri"/>
        <family val="2"/>
      </rPr>
      <t>grade-appropriate connected texts</t>
    </r>
    <r>
      <rPr>
        <sz val="12"/>
        <color rgb="FF000000"/>
        <rFont val="Calibri"/>
        <family val="2"/>
      </rPr>
      <t xml:space="preserve"> for students to practice fluency (i.e., accuracy, rate, and expression).</t>
    </r>
  </si>
  <si>
    <r>
      <t xml:space="preserve">Fluency lessons include </t>
    </r>
    <r>
      <rPr>
        <b/>
        <sz val="12"/>
        <color rgb="FF000000"/>
        <rFont val="Calibri"/>
        <family val="2"/>
      </rPr>
      <t>teacher-led modeling, oral reading by students, and immediate feedback</t>
    </r>
    <r>
      <rPr>
        <sz val="12"/>
        <color rgb="FF000000"/>
        <rFont val="Calibri"/>
        <family val="2"/>
      </rPr>
      <t xml:space="preserve">; in addition to receiving immediate feedback from their teacher, students also have opportunities to self-monitor to confirm or self-correct word errors while practicing fluency. </t>
    </r>
  </si>
  <si>
    <r>
      <t xml:space="preserve">Materials provide more than one way for students to </t>
    </r>
    <r>
      <rPr>
        <b/>
        <sz val="12"/>
        <color rgb="FF000000"/>
        <rFont val="Calibri"/>
        <family val="2"/>
      </rPr>
      <t>practice fluency</t>
    </r>
    <r>
      <rPr>
        <sz val="12"/>
        <color rgb="FF000000"/>
        <rFont val="Calibri"/>
        <family val="2"/>
      </rPr>
      <t xml:space="preserve"> through a variety of activities (e.g., paired reading, readers’ theater, poetry).</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</si>
  <si>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fluency development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</si>
  <si>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Fluency and received a score of 4 out of 4 total points. This program incorporates a variety of fluency strategies and teaching points, including prosody, rate, expression, and automaticity. For example, in Unit 4, Lesson 1, Day 1, the teacher models fluent reading with proper intonation and expression using pitch and tone. On Day 2, there is an explicit lesson on prosody. On Day 3, there is an explicit lesson on rate. This pattern can be seen across all lessons and units. Students are given the opportunity to practice with independent reading after each reading session using a variety of approaches, including paired reading for those students needing additional practice, listening to recordings of readings, reader's theater, and poetry. A progress monitoring section includes guidance on the rate that students should be reading to demonstrate fluency, with an adjusted rate based on the time of year. The assessment manuals have an Oral Reading Fluency Assessment with a checklist and a recording sheet to track student progress. </t>
  </si>
  <si>
    <t>Subtotal (4 points max)</t>
  </si>
  <si>
    <t>Criterion 4 : Developing Comprehension and Background Knowledge</t>
  </si>
  <si>
    <r>
      <t xml:space="preserve">The program provides detailed </t>
    </r>
    <r>
      <rPr>
        <b/>
        <sz val="12"/>
        <color rgb="FF000000"/>
        <rFont val="Calibri"/>
        <family val="2"/>
      </rPr>
      <t>scope and sequence</t>
    </r>
    <r>
      <rPr>
        <sz val="12"/>
        <color rgb="FF000000"/>
        <rFont val="Calibri"/>
        <family val="2"/>
      </rPr>
      <t xml:space="preserve"> that supports the development of reading comprehension and background knowledge; previously taught content, skills, and strategies are connected with new texts.</t>
    </r>
  </si>
  <si>
    <r>
      <t xml:space="preserve">The texts and levels of </t>
    </r>
    <r>
      <rPr>
        <b/>
        <sz val="12"/>
        <color rgb="FF000000"/>
        <rFont val="Calibri"/>
        <family val="2"/>
      </rPr>
      <t>text complexity</t>
    </r>
    <r>
      <rPr>
        <sz val="12"/>
        <color rgb="FF000000"/>
        <rFont val="Calibri"/>
        <family val="2"/>
      </rPr>
      <t xml:space="preserve"> are appropriate for the students’ grade level. </t>
    </r>
  </si>
  <si>
    <r>
      <t xml:space="preserve">The program provides a carefully planned sequence guiding teachers in how to </t>
    </r>
    <r>
      <rPr>
        <b/>
        <sz val="12"/>
        <color rgb="FF000000"/>
        <rFont val="Calibri"/>
        <family val="2"/>
      </rPr>
      <t>scaffold students' reading</t>
    </r>
    <r>
      <rPr>
        <sz val="12"/>
        <color rgb="FF000000"/>
        <rFont val="Calibri"/>
        <family val="2"/>
      </rPr>
      <t xml:space="preserve"> of complex text and understanding of complex topics.</t>
    </r>
  </si>
  <si>
    <r>
      <t xml:space="preserve">Materials provide opportunities for students to read grade-appropriate, </t>
    </r>
    <r>
      <rPr>
        <b/>
        <sz val="12"/>
        <color rgb="FF000000"/>
        <rFont val="Calibri"/>
        <family val="2"/>
      </rPr>
      <t>complex texts in a variety of genres</t>
    </r>
    <r>
      <rPr>
        <sz val="12"/>
        <color rgb="FF000000"/>
        <rFont val="Calibri"/>
        <family val="2"/>
      </rPr>
      <t xml:space="preserve"> and structures (e.g., narrative, informational, technical, fantasy, prose, poetry, plays) that reflect relatable experiences of all students. </t>
    </r>
  </si>
  <si>
    <r>
      <t xml:space="preserve">Materials provide opportunities for students to read grade-appropriate, complex </t>
    </r>
    <r>
      <rPr>
        <b/>
        <sz val="12"/>
        <color rgb="FF000000"/>
        <rFont val="Calibri"/>
        <family val="2"/>
      </rPr>
      <t>cross-disciplinary texts</t>
    </r>
    <r>
      <rPr>
        <sz val="12"/>
        <color rgb="FF000000"/>
        <rFont val="Calibri"/>
        <family val="2"/>
      </rPr>
      <t xml:space="preserve"> (e.g., presidential speeches, scientific articles, charts, and graphs) as well as those with relatable experiences drawn from students’ everyday lives (e.g., social media posts, fan fiction, etc.).</t>
    </r>
  </si>
  <si>
    <r>
      <t xml:space="preserve">There are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</si>
  <si>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</si>
  <si>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</si>
  <si>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 alouds, and graphic organizers are used to identify </t>
    </r>
    <r>
      <rPr>
        <b/>
        <sz val="12"/>
        <color rgb="FF000000"/>
        <rFont val="Calibri"/>
        <family val="2"/>
      </rPr>
      <t>components of</t>
    </r>
    <r>
      <rPr>
        <sz val="12"/>
        <color rgb="FF000000"/>
        <rFont val="Calibri"/>
        <family val="2"/>
      </rPr>
      <t xml:space="preserve"> </t>
    </r>
    <r>
      <rPr>
        <b/>
        <sz val="12"/>
        <color rgb="FF000000"/>
        <rFont val="Calibri"/>
        <family val="2"/>
      </rPr>
      <t>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</si>
  <si>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 xml:space="preserve">themes or main ideas </t>
    </r>
    <r>
      <rPr>
        <sz val="12"/>
        <color rgb="FF000000"/>
        <rFont val="Calibri"/>
        <family val="2"/>
      </rPr>
      <t xml:space="preserve">of a narrative and/ or informational text, explaining how the ideas are supported by </t>
    </r>
    <r>
      <rPr>
        <b/>
        <sz val="12"/>
        <color rgb="FF000000"/>
        <rFont val="Calibri"/>
        <family val="2"/>
      </rPr>
      <t>key details,</t>
    </r>
    <r>
      <rPr>
        <sz val="12"/>
        <color rgb="FF000000"/>
        <rFont val="Calibri"/>
        <family val="2"/>
      </rPr>
      <t xml:space="preserve"> and in developing summaries. </t>
    </r>
  </si>
  <si>
    <r>
      <t xml:space="preserve">Lessons include explicit instruction in using text features to acquire meaning in narrative texts (e.g., chapters, scenes) and informational texts (e.g., titles, headings, and information from graphs, charts, and photographs), in </t>
    </r>
    <r>
      <rPr>
        <b/>
        <sz val="12"/>
        <color rgb="FF000000"/>
        <rFont val="Calibri"/>
        <family val="2"/>
      </rPr>
      <t>comparing and contrasting text features</t>
    </r>
    <r>
      <rPr>
        <sz val="12"/>
        <color rgb="FF000000"/>
        <rFont val="Calibri"/>
        <family val="2"/>
      </rPr>
      <t xml:space="preserve"> (e.g., meaning, tone) within and across texts, and in applying strategies for integrating information from two texts with connected concepts, topics, or themes.</t>
    </r>
  </si>
  <si>
    <r>
      <t xml:space="preserve">There are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</si>
  <si>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developing comprehension and background knowledge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</si>
  <si>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Developing Comprehension and Background Knowledge and received a score of 12 out of 13 total points. The scope and sequence includes components of comprehension, including strategies for comprehension, writer’s craft, and accessing complex text, as well as a variety of text types such as fantasy, legends, realistic fiction, biographies, poetry, narrative non-fiction, autobiographies, and informational texts. The components highlighted for each lesson reappear throughout the units so that students are exposed to skills and strategies using different texts. Resources for genre practice and building background knowledge are found under the resources tab, providing opportunities to build comprehension skills specific to a certain type of text. A Lexile Level guide is provided for each grade level, and texts vary in complexity and topics appropriate for Grade 4. Books used for both whole group and small group instruction contain a variety of complex, cross-disciplinary texts, including charts and speeches. For example, in Unit 2, the text Camera Obscura features a diagram, and The Diary of Orville Wright features excerpts from a diary. Various other texts within the unit contain scientific articles, charts, and diagrams. However, reviewers noted that evidence was lacking for relatable experiences from students’ everyday lives. Students receive explicit instruction on using text features to acquire meaning. For example, in Unit 3, Lesson 3, Day 4, students spend time reading and analyzing a story by focusing on how illustrations in the story can reveal details about characters, setting, and objects in the story. Students also discuss the importance of character thoughts, words, and actions to understanding the overall plot of a story, and how to look for details in the text that will give more information about the character. Multiple opportunities are provided through the lessons for students to engage in conversations about texts. There are routines for "Clues, Problems, and Wonderings" and "KWL" strategies that offer some guidance for discussion. The "Handing-Off" routine is a routine for student discussion that includes modeling, discussion starters, how to participate, seeding new ideas, and when to use the strategy to check for understanding. However, there is not a specific routine for facilitating productive conversations. The program provides lesson and unit assessments that include vocabulary and comprehension components. The assessment handbook includes some recommendations for observational assessment and portfolio development, as well as places for teachers to log observations. There is a section for diagnosis and performance expectations for each lesson/unit assessment that includes comprehension.  
The program did not receive a point in the following area: grade-appropriate texts for small groups. While novel study units are provided, teachers are expected to supply the novels for the studies; the publisher provides only the lessons. Additionally, while the anthologies contain a wide range of stories, it is not clear which stories are used for whole group and which may be adapted for small group instruction. </t>
  </si>
  <si>
    <t>Subtotal (13 points max)</t>
  </si>
  <si>
    <t>Criterion 5: Writing</t>
  </si>
  <si>
    <r>
      <t xml:space="preserve">There are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</si>
  <si>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</si>
  <si>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</si>
  <si>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</si>
  <si>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t xml:space="preserve">Materials include graphic organizers to generate organizational structures in which ideas are logically grouped to support the writer’s purpose and to promote executive functioning. </t>
  </si>
  <si>
    <r>
      <t xml:space="preserve">Lessons include explicit instruction in idea generation and planning that leads to opinion/ argumentative compositions, informative compositions, and narrative compositions; there are multiple opportunities for students to </t>
    </r>
    <r>
      <rPr>
        <b/>
        <sz val="12"/>
        <color rgb="FF000000"/>
        <rFont val="Calibri"/>
        <family val="2"/>
      </rPr>
      <t>practice planning and composing</t>
    </r>
    <r>
      <rPr>
        <sz val="12"/>
        <color rgb="FF000000"/>
        <rFont val="Calibri"/>
        <family val="2"/>
      </rPr>
      <t xml:space="preserve"> independently.</t>
    </r>
  </si>
  <si>
    <r>
      <t xml:space="preserve">Lessons include explicit instruction in idea generation and planning that leads to research papers and/or projects; there are multiple opportunities for students to </t>
    </r>
    <r>
      <rPr>
        <b/>
        <sz val="12"/>
        <color rgb="FF000000"/>
        <rFont val="Calibri"/>
        <family val="2"/>
      </rPr>
      <t>practice the 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</si>
  <si>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conveying ideas concisely, constructing simple, compound, and complex sentences with appropriate punctuation, constructing paragraphs, applying grammatical conventions etc.) and provides multiple opportunities for students to practice using grade-level </t>
    </r>
    <r>
      <rPr>
        <b/>
        <sz val="12"/>
        <color rgb="FF000000"/>
        <rFont val="Calibri"/>
        <family val="2"/>
      </rPr>
      <t xml:space="preserve">grammar and language conventions. </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</si>
  <si>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writing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</si>
  <si>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Writing and received a score of 9 out of 9 total points. Each writing lesson follows a predictable routine that includes engaging thinking, modeling, guided practice, preparing for independent writing, and independent and small group work. For example, in Unit 5, students begin with a prewriting activity where they choose a topic for their persuasive essay using guided practice. This is followed by planning, drafting, revising, editing, and publishing, all with guided practice followed by independent practice. This writing process takes place over the course of several lessons, allowing students to work at a reasonable pace. Students participate in a variety of writing activities, including writing a biography, comparing and contrasting, describing events, letters of request, and several research projects. Daily text annotation allows students to practice applying strategies as they read. In addition, students are required to write to demonstrate knowledge, respond to text, and record information. The Language Arts Handbook provides a variety of graphic organizers for use throughout the year. The Scope and Sequence outlines particular grammatical focuses for each unit, including the use of prepositional phrases, coordinating conjunctions, sentence fragments and run-ons, and subject/verb agreement. The grammar skills are taught explicitly through mini-lessons and are used during the writing process. Each unit is accompanied by assessments that include word analysis, vocabulary, comprehension, and grammar usage and mechanics. These assessments are available for every lesson within the unit, and additional assessments are available per unit as well. Assessment data is tracked using the online software, which allows teachers to form groups for remediation, access support, and plan differentiated instruction. </t>
  </si>
  <si>
    <t>Subtotal (9 points max)</t>
  </si>
  <si>
    <t>Target Audience: Fifth Grade</t>
  </si>
  <si>
    <t>Phase II: In-Depth Core Instructional Program Review Rubric for 5th Grade</t>
  </si>
  <si>
    <r>
      <t xml:space="preserve">The reading and spelling of </t>
    </r>
    <r>
      <rPr>
        <b/>
        <sz val="12"/>
        <color rgb="FF000000"/>
        <rFont val="Calibri"/>
        <family val="2"/>
      </rPr>
      <t>new/ 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</si>
  <si>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</si>
  <si>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r>
      <t xml:space="preserve">There are multiple opportunities for students to </t>
    </r>
    <r>
      <rPr>
        <b/>
        <sz val="12"/>
        <color rgb="FF000000"/>
        <rFont val="Calibri"/>
        <family val="2"/>
      </rPr>
      <t>practice decoding and encoding</t>
    </r>
    <r>
      <rPr>
        <sz val="12"/>
        <color rgb="FF000000"/>
        <rFont val="Calibri"/>
        <family val="2"/>
      </rPr>
      <t xml:space="preserve"> (e.g., reading, hearing, spelling, writing, and saying) new/ unfamiliar/ irregular words with planned teacher feedback.</t>
    </r>
  </si>
  <si>
    <t xml:space="preserve">This program meets expectations for Foundational Reading Skills and received a score of 5 out of 7 total points. The scope and sequence in the first unit provides review of previously taught word patterns, through phonics and decoding. In addition to those lessons there is a section for word analysis which continues through to Unit 6. The word analysis lessons begin with prefixes and suffixes and progressively address more advanced skills like Greek and Latin roots, shades of meaning, and word relationships. Within Unit 1, Lesson 4, Day 1, there is a section on decoding that discusses Greek roots and uses a "Reading Long Words" routine. The lesson goes on to discuss the Greek roots in depth and defines the meaningful parts of words to help students determine meaning. Each day includes instruction in word analysis. For example, Unit 3, Lesson 1, Day 3 includes slides of words to display for student reading practice with base words, followed by the About the Words section which includes practice of the shades of meaning of vocabulary words using the base word and suffixes to help determine word meaning. There is mention of syllable types in the scope and sequence, but only as part of the Unit 1 review of previously taught skills. Throughout the lesson, students are given ample time to listen, respond, and work independently. For example, in Unit 1, Lesson 3, Day 1, students read a selection from the novel One Small Step. As they read, students will practice with summarizing and clarifying on their own. They then have the opportunity for a student-led class discussion, following the Handing Off Routine, a routine for group discussion. Students also have opportunities to practice fluent reading independently. 
The program did not receive points in the following areas: practice with decoding and encoding, and corrective feedback. While each lesson begins with a word analysis mini-lesson, followed by a spelling/writing lesson that involves the words, the reading selections do not focus on or contain words with the associated phonics focus. For example, in Unit 3, Lesson 2, students focus on words with the roots vac, grad, gress, and meter. However, the story selected, The Pot that Juan Built, does not contain words with these roots. Although guidance for feedback is provided on some parts of the lesson, feedback is not specific and is difficult to navigate. When a routine is referenced for providing feedback, teachers need to navigate out of the lesson to search for a specific routine.  </t>
  </si>
  <si>
    <t>Criterion 2: Vocabulary Development &amp; Language Skills</t>
  </si>
  <si>
    <r>
      <t xml:space="preserve">There is a wide </t>
    </r>
    <r>
      <rPr>
        <b/>
        <sz val="12"/>
        <color rgb="FF000000"/>
        <rFont val="Calibri"/>
        <family val="2"/>
      </rPr>
      <t>breadth of vocabulary</t>
    </r>
    <r>
      <rPr>
        <sz val="12"/>
        <color rgb="FF000000"/>
        <rFont val="Calibri"/>
        <family val="2"/>
      </rPr>
      <t xml:space="preserve"> instruction; words selected for instruction are rich, high-utility words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(e.g., conjunctive adverbs and/ or words that signal logical relationships), figurative language, and/ or technical language.</t>
    </r>
  </si>
  <si>
    <r>
      <t xml:space="preserve">There is </t>
    </r>
    <r>
      <rPr>
        <b/>
        <sz val="12"/>
        <color rgb="FF000000"/>
        <rFont val="Calibri"/>
        <family val="2"/>
      </rPr>
      <t>depth of vocabulary</t>
    </r>
    <r>
      <rPr>
        <sz val="12"/>
        <color rgb="FF000000"/>
        <rFont val="Calibri"/>
        <family val="2"/>
      </rPr>
      <t xml:space="preserve"> instruction; the program provides guidance on how to examine word relationships, tone (e.g., denotation and connotation), semantic gradience, and nuances in word meanings.</t>
    </r>
  </si>
  <si>
    <r>
      <t xml:space="preserve">Students are taught a variety of </t>
    </r>
    <r>
      <rPr>
        <b/>
        <sz val="12"/>
        <color rgb="FF000000"/>
        <rFont val="Calibri"/>
        <family val="2"/>
      </rPr>
      <t>strategies</t>
    </r>
    <r>
      <rPr>
        <sz val="12"/>
        <color rgb="FF000000"/>
        <rFont val="Calibri"/>
        <family val="2"/>
      </rPr>
      <t xml:space="preserve"> for determining or clarifying the meaning of </t>
    </r>
    <r>
      <rPr>
        <b/>
        <sz val="12"/>
        <color rgb="FF000000"/>
        <rFont val="Calibri"/>
        <family val="2"/>
      </rPr>
      <t>unknown and multiple-meaning words</t>
    </r>
    <r>
      <rPr>
        <sz val="12"/>
        <color rgb="FF000000"/>
        <rFont val="Calibri"/>
        <family val="2"/>
      </rPr>
      <t xml:space="preserve">, including predicting meaning using antonyms and synonyms, analyzing meaningful word parts (e.g. affixes, words in compound words) and syntactical clues (e.g. appositive phrases), and/or consulting general and specialized reference materials (including digital), as appropriate. </t>
    </r>
  </si>
  <si>
    <r>
      <t xml:space="preserve">Students are taught </t>
    </r>
    <r>
      <rPr>
        <b/>
        <sz val="12"/>
        <color rgb="FF000000"/>
        <rFont val="Calibri"/>
        <family val="2"/>
      </rPr>
      <t xml:space="preserve">morphemic analysis </t>
    </r>
    <r>
      <rPr>
        <sz val="12"/>
        <color rgb="FF000000"/>
        <rFont val="Calibri"/>
        <family val="2"/>
      </rPr>
      <t>strategies explicitly and systematically to support the understanding of word meaning through knowledge of root words, prefixes and suffixes.</t>
    </r>
  </si>
  <si>
    <r>
      <t xml:space="preserve">There are multiple opportunities for students to </t>
    </r>
    <r>
      <rPr>
        <b/>
        <sz val="12"/>
        <color rgb="FF000000"/>
        <rFont val="Calibri"/>
        <family val="2"/>
      </rPr>
      <t>practice</t>
    </r>
    <r>
      <rPr>
        <sz val="12"/>
        <color rgb="FF000000"/>
        <rFont val="Calibri"/>
        <family val="2"/>
      </rPr>
      <t xml:space="preserve"> reading, hearing, spelling, writing, and saying high-utility, grade-appropriate words and phrases and demonstrate understanding of them and using them in contexts requiring complete sentences.  </t>
    </r>
  </si>
  <si>
    <t xml:space="preserve">This program meets expectations for Vocabulary Development and Language Skills and received a score of 9 out of 10 total points. The vocabulary words selected for instruction are both rich and high-utility, appearing in text as well as speech throughout the unit. For example, in Unit 2, which focuses on cycles in nature, students will learn words like vegetation, aerial, ancestry, quickening, and swelling. Reviewers noted that the scope and sequence does not indicate which words are Tier 2 or Tier 3. Students are taught to unlock the meaning of unknown words using context clues, word analysis, and apposition. For example, in Unit 1, Lesson 1, Day 2, students learn the definition of the word chanced and then look for clues in the story to help reinforce the definition. Additionally, teachers follow a set routine outlined on the Selection Vocabulary Routine Card to teach vocabulary. Each week of the units, students are taught explicit phonetic strategies, which help them to use phonetics and syllabic structure to break down the words into readable parts. The Unit Assessment manual includes diagnostic assessments, unit assessments with performance expectations, and progress monitoring. 
The program did not receive a point for student response and engagement.  Although program materials include a variety of activities requiring student participation, within the vocabulary section, there is not much variety in activities for students to engage with. </t>
  </si>
  <si>
    <t xml:space="preserve">Criterion 3: Fluency </t>
  </si>
  <si>
    <r>
      <t xml:space="preserve">There are multiple, grade-appropriate connected texts for students to </t>
    </r>
    <r>
      <rPr>
        <b/>
        <sz val="12"/>
        <color rgb="FF000000"/>
        <rFont val="Calibri"/>
        <family val="2"/>
      </rPr>
      <t>practice</t>
    </r>
    <r>
      <rPr>
        <sz val="12"/>
        <color rgb="FF000000"/>
        <rFont val="Calibri"/>
        <family val="2"/>
      </rPr>
      <t xml:space="preserve"> fluency (e.g., accuracy, rate, and expression) and that allow teachers to assess students’ accuracy, rate, and expression.  </t>
    </r>
  </si>
  <si>
    <r>
      <t xml:space="preserve">Materials provide a </t>
    </r>
    <r>
      <rPr>
        <b/>
        <sz val="12"/>
        <color rgb="FF000000"/>
        <rFont val="Calibri"/>
        <family val="2"/>
      </rPr>
      <t>variety of genres</t>
    </r>
    <r>
      <rPr>
        <sz val="12"/>
        <color rgb="FF000000"/>
        <rFont val="Calibri"/>
        <family val="2"/>
      </rPr>
      <t xml:space="preserve"> of connected texts (e.g., decodable texts, poems, speeches) for students to practice fluency through a variety of activities (e.g., paired reading, readers’ theater).</t>
    </r>
  </si>
  <si>
    <t xml:space="preserve">This program meets expectations for Fluency and received a score of 4 out of 4 total points. This program incorporates a variety of fluency strategies and teaching points, including prosody, rate, expression, and automaticity. For example, in Unit 4, Lesson 1, Day 1, the teacher models fluent reading with prosody and rate. On Day 2, there is an explicit lesson on accuracy. On Day 3, there is an explicit lesson on expression. This pattern can be seen across all lessons and units. Students are given opportunities to practice with independent reading after each reading session using a variety of approaches, including paired reading for those students needing additional practice, listening to recordings of readings, reader's theater, and poetry. A progress monitoring section includes guidance on the rate at which students should be reading to demonstrate fluency, with an adjusted rate based on the time of year. The assessment manuals have an Oral Reading Fluency Assessment with a checklist and a recording sheet to track student progress. </t>
  </si>
  <si>
    <r>
      <t xml:space="preserve">Materials provide opportunities for students to read grade-appropriate, </t>
    </r>
    <r>
      <rPr>
        <b/>
        <sz val="12"/>
        <color rgb="FF000000"/>
        <rFont val="Calibri"/>
        <family val="2"/>
      </rPr>
      <t>complex texts in a</t>
    </r>
    <r>
      <rPr>
        <sz val="12"/>
        <color rgb="FF000000"/>
        <rFont val="Calibri"/>
        <family val="2"/>
      </rPr>
      <t xml:space="preserve"> </t>
    </r>
    <r>
      <rPr>
        <b/>
        <sz val="12"/>
        <color rgb="FF000000"/>
        <rFont val="Calibri"/>
        <family val="2"/>
      </rPr>
      <t>variety of genres and structures</t>
    </r>
    <r>
      <rPr>
        <sz val="12"/>
        <color rgb="FF000000"/>
        <rFont val="Calibri"/>
        <family val="2"/>
      </rPr>
      <t xml:space="preserve"> (e.g., narrative, informational, technical, fantasy, prose, poetry, plays) that reflect relatable experiences of all students. </t>
    </r>
  </si>
  <si>
    <r>
      <t xml:space="preserve">There are multiple,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</si>
  <si>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multiple,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</si>
  <si>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thinking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</si>
  <si>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thinking alouds, and graphic organizers are used to identify </t>
    </r>
    <r>
      <rPr>
        <b/>
        <sz val="12"/>
        <color rgb="FF000000"/>
        <rFont val="Calibri"/>
        <family val="2"/>
      </rPr>
      <t>components of 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</si>
  <si>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themes or main ideas</t>
    </r>
    <r>
      <rPr>
        <sz val="12"/>
        <color rgb="FF000000"/>
        <rFont val="Calibri"/>
        <family val="2"/>
      </rPr>
      <t xml:space="preserve"> of a narrative and/ or informational text, explaining how the ideas are supported by </t>
    </r>
    <r>
      <rPr>
        <b/>
        <sz val="12"/>
        <color rgb="FF000000"/>
        <rFont val="Calibri"/>
        <family val="2"/>
      </rPr>
      <t>key details,</t>
    </r>
    <r>
      <rPr>
        <sz val="12"/>
        <color rgb="FF000000"/>
        <rFont val="Calibri"/>
        <family val="2"/>
      </rPr>
      <t xml:space="preserve"> and developing </t>
    </r>
    <r>
      <rPr>
        <b/>
        <sz val="12"/>
        <color rgb="FF000000"/>
        <rFont val="Calibri"/>
        <family val="2"/>
      </rPr>
      <t>summaries</t>
    </r>
    <r>
      <rPr>
        <sz val="12"/>
        <color rgb="FF000000"/>
        <rFont val="Calibri"/>
        <family val="2"/>
      </rPr>
      <t xml:space="preserve">. </t>
    </r>
  </si>
  <si>
    <r>
      <rPr>
        <sz val="12"/>
        <color rgb="FF000000"/>
        <rFont val="Calibri"/>
      </rPr>
      <t xml:space="preserve">Lessons include explicit instruction in using text features to acquire meaning in narrative texts (e.g., chapters, scenes), informational texts (e.g., titles, headings, and information from graphs, charts, and photographs), and/ or in digital sources, in </t>
    </r>
    <r>
      <rPr>
        <b/>
        <sz val="12"/>
        <color rgb="FF000000"/>
        <rFont val="Calibri"/>
      </rPr>
      <t>comparing and contrasting text features</t>
    </r>
    <r>
      <rPr>
        <sz val="12"/>
        <color rgb="FF000000"/>
        <rFont val="Calibri"/>
      </rPr>
      <t xml:space="preserve"> (e.g., meaning, tone) within and across two or more texts, and in applying strategies for integrating information from two or more texts with connected concepts, topics, or themes.</t>
    </r>
  </si>
  <si>
    <r>
      <t xml:space="preserve">There are multiple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</si>
  <si>
    <t xml:space="preserve">This program meets expectations for Developing Comprehension and Background Knowledge and received a score of 12 out of 13 total points. This program is built on providing students with a variety of background knowledge to support the development of reading comprehension. Beginning in kindergarten, students progress through ten units of study, covering a range of science and social science topics. These themes repeat each year, with the text and details becoming increasingly challenging. This repetition of subjects allows students to review previous skills and content while increasing their knowledge base. A Lexile Level guide is provided for each grade level, and texts vary in complexity and topics appropriate for Grade 5.  In each unit, the teacher introduces the topic and the vocabulary for the topic and scaffolds the students though each level of learning as they progress from guided practice to independent practice. Each unit begins with building background information and then reviews the essential question for the unit, followed by a read-aloud and then a student-guided discussion that the teacher scaffolds with question stems. On Day 2, the teacher guides students through a text preview, comprehension strategy practice, and another discussion. On Day 3, students move into accessing complex texts and making connections and comprehension practice. This gradual release model continues through the remainder of each lesson and is reflected across all units. 
The program did not receive a point for grade-appropriate texts for small groups. While novel study units are provided, teachers are expected to supply the novels for the studies; only the lessons themselves are provided by the publisher. Additionally, while the anthologies contain a wide range of stories, it is not clear which stories are used for whole group and which may be adapted for small group instruction. </t>
  </si>
  <si>
    <r>
      <t xml:space="preserve">There are multiple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</si>
  <si>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multiple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</si>
  <si>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multiple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</si>
  <si>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multiple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</si>
  <si>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r>
      <t xml:space="preserve">Materials include </t>
    </r>
    <r>
      <rPr>
        <b/>
        <sz val="12"/>
        <color rgb="FF000000"/>
        <rFont val="Calibri"/>
        <family val="2"/>
      </rPr>
      <t>graphic organizers</t>
    </r>
    <r>
      <rPr>
        <sz val="12"/>
        <color rgb="FF000000"/>
        <rFont val="Calibri"/>
        <family val="2"/>
      </rPr>
      <t xml:space="preserve"> to generate organizational structures in which ideas are logically grouped to support the writer’s purpose and to promote executive functioning. </t>
    </r>
  </si>
  <si>
    <r>
      <t xml:space="preserve">Lessons include explicit instruction in idea generation and planning that leads to research papers and/or projects; there are multiple opportunities for students to practice the </t>
    </r>
    <r>
      <rPr>
        <b/>
        <sz val="12"/>
        <color rgb="FF000000"/>
        <rFont val="Calibri"/>
        <family val="2"/>
      </rPr>
      <t>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</si>
  <si>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selecting words and phrases to convey ideas precisely, expanding/ combining/ reducing sentences for meaning and style, using appropriate punctuation and conjunctions, constructing paragraphs, applying grammatical conventions etc.) and provides multiple opportunities for students to practice using grade-level </t>
    </r>
    <r>
      <rPr>
        <b/>
        <sz val="12"/>
        <color rgb="FF000000"/>
        <rFont val="Calibri"/>
        <family val="2"/>
      </rPr>
      <t xml:space="preserve">grammar and language conventions. </t>
    </r>
  </si>
  <si>
    <t xml:space="preserve">This program meets expectations for Writing and received a score of 9 out of 9 total points. Writing lessons are included throughout each unit with varying topics for different writing purposes. The program utilizes instructional writing protocols including using graphic organizers, using checklists, modeling writing strategies, presenting writing, and conferencing. Practice pages are provided for students to use as they write, including organizers for prewriting and checklists for revision, editing, and publishing. Additionally, the resource library includes a video on note-taking and citing sources. The Scope and Sequence outlines particular grammatical focuses for each unit, including the use of prepositional phrases, coordinating conjunctions, sentence fragments and run-ons, and subject/verb agreement. The grammar skills are taught explicitly through mini-lessons and used during the writing process. </t>
  </si>
  <si>
    <t>Core Instructional Program Ratings Summary</t>
  </si>
  <si>
    <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Calibri"/>
        <family val="2"/>
      </rPr>
      <t>Recommended Core Instructional Program Guide</t>
    </r>
    <r>
      <rPr>
        <sz val="12"/>
        <color rgb="FF000000"/>
        <rFont val="Calibri"/>
        <family val="2"/>
      </rPr>
      <t xml:space="preserve"> that will be sent to the Virginia Department of Education and the Virginia Board of Education for review and approval. All core instructional materials reviews are done by grade level.</t>
    </r>
  </si>
  <si>
    <r>
      <rPr>
        <b/>
        <sz val="12"/>
        <color rgb="FF000000"/>
        <rFont val="Calibri"/>
        <family val="2"/>
      </rPr>
      <t xml:space="preserve">Phase II Standard: </t>
    </r>
    <r>
      <rPr>
        <sz val="12"/>
        <color rgb="FF000000"/>
        <rFont val="Calibri"/>
        <family val="2"/>
      </rPr>
      <t xml:space="preserve">Core instructional program must receive an overall grade-level rating of "Meets expectations" to be included in the Recommended Core Instructional Program Guide. 
</t>
    </r>
    <r>
      <rPr>
        <b/>
        <sz val="12"/>
        <color rgb="FF000000"/>
        <rFont val="Calibri"/>
        <family val="2"/>
      </rPr>
      <t xml:space="preserve">Meets Expectations K-2:
</t>
    </r>
    <r>
      <rPr>
        <sz val="12"/>
        <color rgb="FF000000"/>
        <rFont val="Calibri"/>
        <family val="2"/>
      </rPr>
      <t xml:space="preserve">   - Each section receives a rating of "Meets Expectations", including non-negotiable phonics and word study section. </t>
    </r>
    <r>
      <rPr>
        <b/>
        <sz val="12"/>
        <color rgb="FF000000"/>
        <rFont val="Calibri"/>
        <family val="2"/>
      </rPr>
      <t>No section</t>
    </r>
    <r>
      <rPr>
        <sz val="12"/>
        <color rgb="FF000000"/>
        <rFont val="Calibri"/>
        <family val="2"/>
      </rPr>
      <t xml:space="preserve"> receives a score of "Partially meets " or "Does not meet expectations." 
OR 
   - Non-negotiable Phonics and Word Study section receives a rating of "Meets Expectations." </t>
    </r>
    <r>
      <rPr>
        <b/>
        <sz val="12"/>
        <color rgb="FF000000"/>
        <rFont val="Calibri"/>
        <family val="2"/>
      </rPr>
      <t>Up to two sections</t>
    </r>
    <r>
      <rPr>
        <sz val="12"/>
        <color rgb="FF000000"/>
        <rFont val="Calibri"/>
        <family val="2"/>
      </rPr>
      <t xml:space="preserve"> receive a rating of "Partially meets expectations." </t>
    </r>
    <r>
      <rPr>
        <b/>
        <sz val="12"/>
        <color rgb="FF000000"/>
        <rFont val="Calibri"/>
        <family val="2"/>
      </rPr>
      <t xml:space="preserve">No section </t>
    </r>
    <r>
      <rPr>
        <sz val="12"/>
        <color rgb="FF000000"/>
        <rFont val="Calibri"/>
        <family val="2"/>
      </rPr>
      <t xml:space="preserve">receives a score of "Does not meet expectations." 
Note: Phonics and Word Study is a non-negotiable section for grade levels K, 1, and 2. This means, in order for the program to receive an overall rating of "Meets Expectations" and be included on the Recommended Core Instructional Program Guide, this section must receive a rating of meets expectations. 
</t>
    </r>
    <r>
      <rPr>
        <b/>
        <sz val="12"/>
        <color rgb="FF000000"/>
        <rFont val="Calibri"/>
        <family val="2"/>
      </rPr>
      <t xml:space="preserve">Meets Expectations 3-5:
</t>
    </r>
    <r>
      <rPr>
        <sz val="12"/>
        <color rgb="FF000000"/>
        <rFont val="Calibri"/>
        <family val="2"/>
      </rPr>
      <t xml:space="preserve">   - Each section receives a rating of "Meets Expectations." </t>
    </r>
    <r>
      <rPr>
        <b/>
        <sz val="12"/>
        <color rgb="FF000000"/>
        <rFont val="Calibri"/>
        <family val="2"/>
      </rPr>
      <t xml:space="preserve">No section </t>
    </r>
    <r>
      <rPr>
        <sz val="12"/>
        <color rgb="FF000000"/>
        <rFont val="Calibri"/>
        <family val="2"/>
      </rPr>
      <t xml:space="preserve">receives a score of "Partially meets " or "Does Not Meet Expectations." 
OR 
   - Phonics and Word Study/Foundational Reading Skills section receives a rating of "Meets Expectations" or "Partially Meets Expectations." </t>
    </r>
    <r>
      <rPr>
        <b/>
        <sz val="12"/>
        <color rgb="FF000000"/>
        <rFont val="Calibri"/>
        <family val="2"/>
      </rPr>
      <t>Up to two sections</t>
    </r>
    <r>
      <rPr>
        <sz val="12"/>
        <color rgb="FF000000"/>
        <rFont val="Calibri"/>
        <family val="2"/>
      </rPr>
      <t xml:space="preserve"> receive a rating of "Partially Meets Expectations." No section receives a score of "Does Not Meet Expectations."                                                  
</t>
    </r>
    <r>
      <rPr>
        <b/>
        <sz val="12"/>
        <color rgb="FF000000"/>
        <rFont val="Calibri"/>
        <family val="2"/>
      </rPr>
      <t xml:space="preserve">Does Not Meet Expectations: Any section </t>
    </r>
    <r>
      <rPr>
        <sz val="12"/>
        <color rgb="FF000000"/>
        <rFont val="Calibri"/>
        <family val="2"/>
      </rPr>
      <t xml:space="preserve">receives a rating of "Does Not Meet Expectations" 
OR  
</t>
    </r>
    <r>
      <rPr>
        <b/>
        <sz val="12"/>
        <color rgb="FF000000"/>
        <rFont val="Calibri"/>
        <family val="2"/>
      </rPr>
      <t>More than two sections</t>
    </r>
    <r>
      <rPr>
        <sz val="12"/>
        <color rgb="FF000000"/>
        <rFont val="Calibri"/>
        <family val="2"/>
      </rPr>
      <t xml:space="preserve"> receive a rating of "Partially meets expectations."
</t>
    </r>
  </si>
  <si>
    <t>Fourth Grade</t>
  </si>
  <si>
    <t>Section</t>
  </si>
  <si>
    <t>Score</t>
  </si>
  <si>
    <t>Total Available</t>
  </si>
  <si>
    <t>Criteria</t>
  </si>
  <si>
    <t>Section Rating</t>
  </si>
  <si>
    <t>1: Foundational Reading Skills</t>
  </si>
  <si>
    <t>out of 7 points</t>
  </si>
  <si>
    <t>5 - 7 points = Meets Expectations</t>
  </si>
  <si>
    <t>3 - 4 points = Partially Meets Expectations</t>
  </si>
  <si>
    <t>0 - 2 points = Does Not Meet Expectations</t>
  </si>
  <si>
    <t xml:space="preserve">2: Vocabulary </t>
  </si>
  <si>
    <t>out of 10 points</t>
  </si>
  <si>
    <t>8 - 10 points = Meets Expectations</t>
  </si>
  <si>
    <t>6 - 7 points = Partially Meets Expectations</t>
  </si>
  <si>
    <t>0 - 5 points = Does Not Meet Expectations</t>
  </si>
  <si>
    <t>3: Fluency</t>
  </si>
  <si>
    <t xml:space="preserve">out of 4 points </t>
  </si>
  <si>
    <t>3 - 4 points = Meets Expectations</t>
  </si>
  <si>
    <t>1 - 2 points = Partially Meets Expectations</t>
  </si>
  <si>
    <t>0 points = Does Not Meet Expectations</t>
  </si>
  <si>
    <t>4: Developing Comprehension and Background Knowledge</t>
  </si>
  <si>
    <t>out of 13 points</t>
  </si>
  <si>
    <t>11 - 13 points = Meets Expectations</t>
  </si>
  <si>
    <t>8 - 10 points = Partially Meets Expectations</t>
  </si>
  <si>
    <t>0 - 7 points = Does Not Meet Expectations</t>
  </si>
  <si>
    <t>5: Writing</t>
  </si>
  <si>
    <t xml:space="preserve">out of 9 points </t>
  </si>
  <si>
    <t>8 - 9 points = Meets Expectations</t>
  </si>
  <si>
    <t>Overall Grade Level Rating</t>
  </si>
  <si>
    <t>Fifth Grade</t>
  </si>
  <si>
    <t>Core Instructional Program Final Summary Phase II</t>
  </si>
  <si>
    <t>Grade</t>
  </si>
  <si>
    <t>Rating</t>
  </si>
  <si>
    <t>Overall</t>
  </si>
  <si>
    <t xml:space="preserve">Recommended for Grades: 4 and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</si>
</sst>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font>
    <font>
      <b/>
      <sz val="14"/>
      <color rgb="FF000000"/>
      <name val="Calibri"/>
      <family val="2"/>
    </font>
    <font>
      <sz val="12"/>
      <color rgb="FF000000"/>
      <name val="Calibri"/>
      <family val="2"/>
    </font>
    <font>
      <b/>
      <u/>
      <sz val="12"/>
      <color rgb="FF000000"/>
      <name val="Calibri"/>
      <family val="2"/>
    </font>
    <font>
      <b/>
      <sz val="12"/>
      <color theme="1"/>
      <name val="Calibri"/>
      <family val="2"/>
    </font>
    <font>
      <b/>
      <u/>
      <sz val="12"/>
      <color theme="1"/>
      <name val="Calibri"/>
      <family val="2"/>
    </font>
    <font>
      <sz val="12"/>
      <color theme="1"/>
      <name val="Calibri"/>
      <family val="2"/>
    </font>
    <font>
      <b/>
      <sz val="12"/>
      <color rgb="FF000000"/>
      <name val="Calibri"/>
      <family val="2"/>
    </font>
    <font>
      <sz val="11"/>
      <color theme="1"/>
      <name val="Calibri"/>
      <family val="2"/>
    </font>
    <font>
      <i/>
      <sz val="12"/>
      <color rgb="FF000000"/>
      <name val="Calibri"/>
      <family val="2"/>
    </font>
    <font>
      <sz val="11"/>
      <name val="Calibri"/>
      <family val="2"/>
    </font>
    <font>
      <b/>
      <sz val="14"/>
      <color theme="0"/>
      <name val="Calibri"/>
      <family val="2"/>
    </font>
    <font>
      <b/>
      <sz val="12"/>
      <color theme="0"/>
      <name val="Calibri"/>
      <family val="2"/>
    </font>
    <font>
      <sz val="11"/>
      <color theme="0"/>
      <name val="Calibri"/>
      <family val="2"/>
    </font>
    <font>
      <sz val="12"/>
      <color rgb="FF000000"/>
      <name val="Calibri"/>
    </font>
    <font>
      <b/>
      <sz val="12"/>
      <color rgb="FF000000"/>
      <name val="Calibri"/>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336B87"/>
        <bgColor rgb="FFD0E0E3"/>
      </patternFill>
    </fill>
    <fill>
      <patternFill patternType="solid">
        <fgColor rgb="FF336B87"/>
        <bgColor rgb="FFD9D9D9"/>
      </patternFill>
    </fill>
    <fill>
      <patternFill patternType="solid">
        <fgColor rgb="FFFFFFFF"/>
        <bgColor rgb="FF000000"/>
      </patternFill>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style="thin">
        <color rgb="FF000000"/>
      </left>
      <right style="thin">
        <color rgb="FF000000"/>
      </right>
      <top/>
      <bottom style="medium">
        <color rgb="FF000000"/>
      </bottom>
      <diagonal/>
    </border>
  </borders>
  <cellStyleXfs count="2">
    <xf numFmtId="0" fontId="0" fillId="0" borderId="0"/>
    <xf numFmtId="0" fontId="1" fillId="0" borderId="0"/>
  </cellStyleXfs>
  <cellXfs count="101">
    <xf numFmtId="0" fontId="0" fillId="0" borderId="0" xfId="0"/>
    <xf numFmtId="0" fontId="10" fillId="0" borderId="0" xfId="1" applyFont="1" applyAlignment="1">
      <alignment wrapText="1"/>
    </xf>
    <xf numFmtId="0" fontId="10" fillId="0" borderId="0" xfId="1" applyFont="1" applyAlignment="1">
      <alignment horizontal="center" vertical="center" wrapText="1"/>
    </xf>
    <xf numFmtId="0" fontId="10" fillId="0" borderId="0" xfId="0" applyFont="1"/>
    <xf numFmtId="0" fontId="14" fillId="4" borderId="2" xfId="1" applyFont="1" applyFill="1" applyBorder="1" applyAlignment="1">
      <alignment horizontal="center" vertical="center" wrapText="1"/>
    </xf>
    <xf numFmtId="0" fontId="14" fillId="6" borderId="5" xfId="0" applyFont="1" applyFill="1" applyBorder="1" applyAlignment="1">
      <alignment vertical="center" wrapText="1"/>
    </xf>
    <xf numFmtId="0" fontId="2" fillId="0" borderId="0" xfId="1" applyFont="1" applyAlignment="1">
      <alignment wrapText="1"/>
    </xf>
    <xf numFmtId="0" fontId="2" fillId="0" borderId="0" xfId="1" applyFont="1" applyAlignment="1">
      <alignment horizontal="center" vertical="center" wrapText="1"/>
    </xf>
    <xf numFmtId="0" fontId="8" fillId="0" borderId="2" xfId="1" applyFont="1" applyBorder="1" applyAlignment="1">
      <alignment horizontal="center" vertical="center" wrapText="1"/>
    </xf>
    <xf numFmtId="0" fontId="8" fillId="2" borderId="2" xfId="1" applyFont="1" applyFill="1" applyBorder="1" applyAlignment="1">
      <alignment horizontal="center" vertical="center" wrapText="1"/>
    </xf>
    <xf numFmtId="2" fontId="8" fillId="0" borderId="2" xfId="1" applyNumberFormat="1" applyFont="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 xfId="0" applyFont="1" applyBorder="1" applyAlignment="1">
      <alignment vertical="center" wrapText="1"/>
    </xf>
    <xf numFmtId="0" fontId="9" fillId="0" borderId="17" xfId="0" applyFont="1" applyBorder="1" applyAlignment="1">
      <alignment horizontal="right"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0" borderId="0" xfId="0" applyFont="1" applyAlignment="1">
      <alignment vertical="center"/>
    </xf>
    <xf numFmtId="0" fontId="9" fillId="0" borderId="21" xfId="0" applyFont="1" applyBorder="1" applyAlignment="1">
      <alignment horizontal="center" vertical="center" wrapText="1"/>
    </xf>
    <xf numFmtId="0" fontId="14" fillId="3" borderId="8"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27" xfId="0" applyFont="1" applyBorder="1" applyAlignment="1">
      <alignment vertical="center" wrapText="1"/>
    </xf>
    <xf numFmtId="0" fontId="9" fillId="0" borderId="10" xfId="0" applyFont="1" applyBorder="1" applyAlignment="1">
      <alignment horizontal="center" vertical="center" wrapText="1"/>
    </xf>
    <xf numFmtId="0" fontId="2" fillId="0" borderId="0" xfId="0" applyFont="1"/>
    <xf numFmtId="0" fontId="9" fillId="0" borderId="22" xfId="0" applyFont="1" applyBorder="1" applyAlignment="1">
      <alignment horizontal="center" vertical="center" wrapText="1"/>
    </xf>
    <xf numFmtId="0" fontId="2" fillId="0" borderId="2" xfId="1" applyFont="1" applyBorder="1" applyAlignment="1">
      <alignment horizontal="center" vertical="center" wrapText="1"/>
    </xf>
    <xf numFmtId="0" fontId="14" fillId="4" borderId="2" xfId="1" applyFont="1" applyFill="1" applyBorder="1" applyAlignment="1">
      <alignment horizontal="center" vertical="top" wrapText="1"/>
    </xf>
    <xf numFmtId="0" fontId="4" fillId="7" borderId="2" xfId="0" applyFont="1" applyFill="1" applyBorder="1" applyAlignment="1">
      <alignment horizontal="center" vertical="center"/>
    </xf>
    <xf numFmtId="0" fontId="4" fillId="7" borderId="14" xfId="0" applyFont="1" applyFill="1" applyBorder="1" applyAlignment="1">
      <alignment horizontal="center" vertical="center"/>
    </xf>
    <xf numFmtId="0" fontId="4" fillId="0" borderId="14" xfId="0" applyFont="1" applyBorder="1" applyAlignment="1">
      <alignment horizontal="center" vertical="center"/>
    </xf>
    <xf numFmtId="0" fontId="2" fillId="0" borderId="0" xfId="0" applyFont="1" applyAlignment="1"/>
    <xf numFmtId="0" fontId="4" fillId="0" borderId="26" xfId="0" applyFont="1" applyBorder="1" applyAlignment="1">
      <alignment vertical="center" wrapText="1"/>
    </xf>
    <xf numFmtId="0" fontId="12" fillId="0" borderId="24" xfId="0" applyFont="1" applyBorder="1" applyAlignment="1"/>
    <xf numFmtId="0" fontId="12" fillId="0" borderId="25" xfId="0" applyFont="1" applyBorder="1" applyAlignment="1"/>
    <xf numFmtId="0" fontId="9" fillId="0" borderId="19" xfId="0" applyFont="1" applyBorder="1" applyAlignment="1">
      <alignment horizontal="center" vertical="center" wrapText="1"/>
    </xf>
    <xf numFmtId="0" fontId="12" fillId="0" borderId="20" xfId="0" applyFont="1" applyBorder="1" applyAlignment="1"/>
    <xf numFmtId="0" fontId="12" fillId="0" borderId="17" xfId="0" applyFont="1" applyBorder="1" applyAlignment="1"/>
    <xf numFmtId="0" fontId="4" fillId="0" borderId="10" xfId="0" applyFont="1" applyBorder="1" applyAlignment="1">
      <alignment horizontal="center" vertical="center" wrapText="1"/>
    </xf>
    <xf numFmtId="0" fontId="12" fillId="0" borderId="12" xfId="0" applyFont="1" applyBorder="1" applyAlignment="1"/>
    <xf numFmtId="0" fontId="12" fillId="0" borderId="14" xfId="0" applyFont="1" applyBorder="1" applyAlignment="1"/>
    <xf numFmtId="0" fontId="4" fillId="0" borderId="11" xfId="0" applyFont="1" applyBorder="1" applyAlignment="1">
      <alignment vertical="center" wrapText="1"/>
    </xf>
    <xf numFmtId="0" fontId="12" fillId="0" borderId="13" xfId="0" applyFont="1" applyBorder="1" applyAlignment="1"/>
    <xf numFmtId="0" fontId="12" fillId="0" borderId="15" xfId="0" applyFont="1" applyBorder="1" applyAlignment="1"/>
    <xf numFmtId="0" fontId="4" fillId="0" borderId="18" xfId="0" applyFont="1" applyBorder="1" applyAlignment="1">
      <alignment horizontal="center" vertical="center" wrapText="1"/>
    </xf>
    <xf numFmtId="0" fontId="12" fillId="0" borderId="1" xfId="0" applyFont="1" applyBorder="1" applyAlignment="1"/>
    <xf numFmtId="0" fontId="4" fillId="0" borderId="23" xfId="0" applyFont="1" applyBorder="1" applyAlignment="1">
      <alignment vertical="center" wrapText="1"/>
    </xf>
    <xf numFmtId="0" fontId="8" fillId="2" borderId="3" xfId="1" applyFont="1" applyFill="1" applyBorder="1" applyAlignment="1">
      <alignment horizontal="center" vertical="center" wrapText="1"/>
    </xf>
    <xf numFmtId="0" fontId="4" fillId="0" borderId="17" xfId="0" applyFont="1" applyBorder="1" applyAlignment="1">
      <alignment vertical="top" wrapText="1"/>
    </xf>
    <xf numFmtId="0" fontId="4" fillId="0" borderId="2" xfId="0" applyFont="1" applyBorder="1" applyAlignment="1">
      <alignment vertical="top" wrapText="1"/>
    </xf>
    <xf numFmtId="0" fontId="4" fillId="0" borderId="14" xfId="0" applyFont="1" applyBorder="1" applyAlignment="1">
      <alignment vertical="top" wrapText="1"/>
    </xf>
    <xf numFmtId="0" fontId="6" fillId="0" borderId="3" xfId="1" applyFont="1" applyBorder="1" applyAlignment="1">
      <alignment horizontal="right" vertical="top" wrapText="1"/>
    </xf>
    <xf numFmtId="0" fontId="9" fillId="0" borderId="14" xfId="0" applyFont="1" applyBorder="1" applyAlignment="1">
      <alignment vertical="top" wrapText="1"/>
    </xf>
    <xf numFmtId="0" fontId="4" fillId="7" borderId="3" xfId="0" applyFont="1" applyFill="1" applyBorder="1" applyAlignment="1">
      <alignment vertical="top" wrapText="1"/>
    </xf>
    <xf numFmtId="0" fontId="4" fillId="7" borderId="17" xfId="0" applyFont="1" applyFill="1" applyBorder="1" applyAlignment="1">
      <alignment vertical="top" wrapText="1"/>
    </xf>
    <xf numFmtId="0" fontId="2" fillId="0" borderId="0" xfId="1" applyFont="1" applyAlignment="1">
      <alignment vertical="top" wrapText="1"/>
    </xf>
    <xf numFmtId="0" fontId="10" fillId="0" borderId="0" xfId="1" applyFont="1" applyAlignment="1">
      <alignment vertical="top" wrapText="1"/>
    </xf>
    <xf numFmtId="0" fontId="13" fillId="3" borderId="0"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3" fillId="8" borderId="0" xfId="0" applyFont="1" applyFill="1" applyBorder="1" applyAlignment="1">
      <alignment vertical="center" wrapText="1"/>
    </xf>
    <xf numFmtId="0" fontId="3" fillId="8" borderId="20" xfId="0" applyFont="1" applyFill="1" applyBorder="1" applyAlignment="1">
      <alignment vertical="center"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horizontal="right" vertical="center" wrapText="1"/>
    </xf>
    <xf numFmtId="0" fontId="3" fillId="0" borderId="20" xfId="0" applyFont="1" applyBorder="1" applyAlignment="1">
      <alignment horizontal="center" vertical="center" wrapText="1"/>
    </xf>
    <xf numFmtId="0" fontId="4" fillId="0" borderId="0" xfId="1" applyFont="1" applyBorder="1" applyAlignment="1">
      <alignment horizontal="left" vertical="top" wrapText="1"/>
    </xf>
    <xf numFmtId="0" fontId="4" fillId="0" borderId="20" xfId="1" applyFont="1" applyBorder="1" applyAlignment="1">
      <alignment horizontal="left" vertical="top" wrapText="1"/>
    </xf>
    <xf numFmtId="0" fontId="6" fillId="0" borderId="0" xfId="1" applyFont="1" applyBorder="1" applyAlignment="1">
      <alignment horizontal="left" vertical="top" wrapText="1"/>
    </xf>
    <xf numFmtId="0" fontId="6" fillId="0" borderId="20" xfId="1" applyFont="1" applyBorder="1" applyAlignment="1">
      <alignment horizontal="left" vertical="top" wrapText="1"/>
    </xf>
    <xf numFmtId="0" fontId="8" fillId="0" borderId="0" xfId="1" applyFont="1" applyBorder="1" applyAlignment="1">
      <alignment horizontal="left" vertical="top" wrapText="1"/>
    </xf>
    <xf numFmtId="0" fontId="8" fillId="0" borderId="20" xfId="1" applyFont="1" applyBorder="1" applyAlignment="1">
      <alignment horizontal="left" vertical="top" wrapText="1"/>
    </xf>
    <xf numFmtId="0" fontId="2" fillId="0" borderId="20" xfId="1" applyFont="1" applyBorder="1" applyAlignment="1">
      <alignment horizontal="center" vertical="center" wrapText="1"/>
    </xf>
    <xf numFmtId="0" fontId="10" fillId="0" borderId="20" xfId="1" applyFont="1" applyBorder="1" applyAlignment="1">
      <alignment horizontal="center" vertical="center" wrapText="1"/>
    </xf>
    <xf numFmtId="0" fontId="4" fillId="0" borderId="2" xfId="0" applyFont="1" applyBorder="1" applyAlignment="1">
      <alignment horizontal="left" vertical="top" wrapText="1"/>
    </xf>
    <xf numFmtId="0" fontId="4" fillId="0" borderId="14" xfId="0" applyFont="1" applyBorder="1" applyAlignment="1">
      <alignment horizontal="left" vertical="top" wrapText="1"/>
    </xf>
    <xf numFmtId="0" fontId="4" fillId="7" borderId="2" xfId="0" applyFont="1" applyFill="1" applyBorder="1" applyAlignment="1">
      <alignment vertical="top" wrapText="1"/>
    </xf>
    <xf numFmtId="0" fontId="4" fillId="7" borderId="14" xfId="0" applyFont="1" applyFill="1" applyBorder="1" applyAlignment="1">
      <alignment vertical="top" wrapText="1"/>
    </xf>
    <xf numFmtId="0" fontId="3" fillId="0" borderId="0" xfId="0" applyFont="1" applyBorder="1" applyAlignment="1">
      <alignment wrapText="1"/>
    </xf>
    <xf numFmtId="0" fontId="3" fillId="0" borderId="20" xfId="0" applyFont="1" applyBorder="1" applyAlignment="1">
      <alignment wrapText="1"/>
    </xf>
    <xf numFmtId="0" fontId="3" fillId="0" borderId="0" xfId="0" applyFont="1" applyBorder="1" applyAlignment="1">
      <alignment horizontal="right" wrapText="1"/>
    </xf>
    <xf numFmtId="0" fontId="16" fillId="0" borderId="14" xfId="0" applyFont="1" applyBorder="1" applyAlignment="1">
      <alignment vertical="top" wrapText="1"/>
    </xf>
    <xf numFmtId="0" fontId="13" fillId="5" borderId="0" xfId="0" applyFont="1" applyFill="1" applyBorder="1" applyAlignment="1">
      <alignment vertical="center"/>
    </xf>
    <xf numFmtId="0" fontId="15" fillId="3" borderId="0" xfId="0" applyFont="1" applyFill="1" applyBorder="1" applyAlignment="1"/>
    <xf numFmtId="0" fontId="15" fillId="3" borderId="20" xfId="0" applyFont="1" applyFill="1" applyBorder="1" applyAlignment="1"/>
    <xf numFmtId="0" fontId="4" fillId="0" borderId="0" xfId="0" applyFont="1" applyBorder="1" applyAlignment="1">
      <alignment vertical="center" wrapText="1"/>
    </xf>
    <xf numFmtId="0" fontId="2" fillId="0" borderId="0" xfId="0" applyFont="1" applyBorder="1" applyAlignment="1"/>
    <xf numFmtId="0" fontId="2" fillId="0" borderId="20" xfId="0" applyFont="1" applyBorder="1" applyAlignment="1"/>
    <xf numFmtId="0" fontId="4" fillId="0" borderId="0" xfId="0" applyFont="1" applyBorder="1" applyAlignment="1" applyProtection="1">
      <alignment vertical="top" wrapText="1"/>
      <protection locked="0"/>
    </xf>
    <xf numFmtId="0" fontId="2" fillId="0" borderId="0" xfId="0" applyFont="1" applyBorder="1" applyAlignment="1" applyProtection="1">
      <alignment vertical="top"/>
      <protection locked="0"/>
    </xf>
    <xf numFmtId="0" fontId="2" fillId="0" borderId="20" xfId="0" applyFont="1" applyBorder="1" applyAlignment="1" applyProtection="1">
      <alignment vertical="top"/>
      <protection locked="0"/>
    </xf>
    <xf numFmtId="0" fontId="3" fillId="0" borderId="20" xfId="0" applyFont="1" applyBorder="1" applyAlignment="1">
      <alignment vertical="center"/>
    </xf>
  </cellXfs>
  <cellStyles count="2">
    <cellStyle name="Normal" xfId="0" builtinId="0"/>
    <cellStyle name="Normal 2" xfId="1" xr:uid="{EEE2CD22-3595-F842-96E8-734E04886D3D}"/>
  </cellStyles>
  <dxfs count="0"/>
  <tableStyles count="0" defaultTableStyle="TableStyleMedium2" defaultPivotStyle="PivotStyleLight16"/>
  <colors>
    <mruColors>
      <color rgb="FFD9EAD3"/>
      <color rgb="FF336B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A763-2B52-4323-8873-7382B5970E7E}">
  <dimension ref="A1:Z103"/>
  <sheetViews>
    <sheetView showGridLines="0" zoomScale="80" zoomScaleNormal="80" workbookViewId="0">
      <selection activeCell="A71" sqref="A71:XFD1048576"/>
    </sheetView>
  </sheetViews>
  <sheetFormatPr defaultColWidth="0" defaultRowHeight="15" zeroHeight="1"/>
  <cols>
    <col min="1" max="1" width="14.42578125" style="2" customWidth="1"/>
    <col min="2" max="2" width="132.7109375" style="66" customWidth="1"/>
    <col min="3" max="3" width="22.28515625" style="82" bestFit="1" customWidth="1"/>
    <col min="4" max="22" width="8.7109375" style="1" hidden="1"/>
    <col min="23" max="16384" width="0" style="1" hidden="1"/>
  </cols>
  <sheetData>
    <row r="1" spans="1:26" ht="50.25" customHeight="1">
      <c r="A1" s="67" t="s">
        <v>0</v>
      </c>
      <c r="B1" s="67"/>
      <c r="C1" s="68"/>
      <c r="D1" s="6"/>
      <c r="E1" s="6"/>
      <c r="F1" s="6"/>
      <c r="G1" s="6"/>
      <c r="H1" s="6"/>
      <c r="I1" s="6"/>
      <c r="J1" s="6"/>
      <c r="K1" s="6"/>
      <c r="L1" s="6"/>
      <c r="M1" s="6"/>
      <c r="N1" s="6"/>
      <c r="O1" s="6"/>
      <c r="P1" s="6"/>
      <c r="Q1" s="6"/>
      <c r="R1" s="6"/>
      <c r="S1" s="6"/>
      <c r="T1" s="6"/>
      <c r="U1" s="6"/>
      <c r="V1" s="6"/>
      <c r="W1" s="6"/>
      <c r="X1" s="6"/>
      <c r="Y1" s="6"/>
      <c r="Z1" s="6"/>
    </row>
    <row r="2" spans="1:26" ht="18.95" customHeight="1">
      <c r="A2" s="69" t="s">
        <v>1</v>
      </c>
      <c r="B2" s="69"/>
      <c r="C2" s="70"/>
      <c r="D2" s="6"/>
      <c r="E2" s="6"/>
      <c r="F2" s="6"/>
      <c r="G2" s="6"/>
      <c r="H2" s="6"/>
      <c r="I2" s="6"/>
      <c r="J2" s="6"/>
      <c r="K2" s="6"/>
      <c r="L2" s="6"/>
      <c r="M2" s="6"/>
      <c r="N2" s="6"/>
      <c r="O2" s="6"/>
      <c r="P2" s="6"/>
      <c r="Q2" s="6"/>
      <c r="R2" s="6"/>
      <c r="S2" s="6"/>
      <c r="T2" s="6"/>
      <c r="U2" s="6"/>
      <c r="V2" s="6"/>
      <c r="W2" s="6"/>
      <c r="X2" s="6"/>
      <c r="Y2" s="6"/>
      <c r="Z2" s="6"/>
    </row>
    <row r="3" spans="1:26" ht="18.95" customHeight="1">
      <c r="A3" s="69" t="s">
        <v>2</v>
      </c>
      <c r="B3" s="69"/>
      <c r="C3" s="70"/>
      <c r="D3" s="6"/>
      <c r="E3" s="6"/>
      <c r="F3" s="6"/>
      <c r="G3" s="6"/>
      <c r="H3" s="6"/>
      <c r="I3" s="6"/>
      <c r="J3" s="6"/>
      <c r="K3" s="6"/>
      <c r="L3" s="6"/>
      <c r="M3" s="6"/>
      <c r="N3" s="6"/>
      <c r="O3" s="6"/>
      <c r="P3" s="6"/>
      <c r="Q3" s="6"/>
      <c r="R3" s="6"/>
      <c r="S3" s="6"/>
      <c r="T3" s="6"/>
      <c r="U3" s="6"/>
      <c r="V3" s="6"/>
      <c r="W3" s="6"/>
      <c r="X3" s="6"/>
      <c r="Y3" s="6"/>
      <c r="Z3" s="6"/>
    </row>
    <row r="4" spans="1:26" ht="20.100000000000001" customHeight="1">
      <c r="A4" s="69" t="s">
        <v>3</v>
      </c>
      <c r="B4" s="69"/>
      <c r="C4" s="70"/>
      <c r="D4" s="6"/>
      <c r="E4" s="6"/>
      <c r="F4" s="6"/>
      <c r="G4" s="6"/>
      <c r="H4" s="6"/>
      <c r="I4" s="6"/>
      <c r="J4" s="6"/>
      <c r="K4" s="6"/>
      <c r="L4" s="6"/>
      <c r="M4" s="6"/>
      <c r="N4" s="6"/>
      <c r="O4" s="6"/>
      <c r="P4" s="6"/>
      <c r="Q4" s="6"/>
      <c r="R4" s="6"/>
      <c r="S4" s="6"/>
      <c r="T4" s="6"/>
      <c r="U4" s="6"/>
      <c r="V4" s="6"/>
      <c r="W4" s="6"/>
      <c r="X4" s="6"/>
      <c r="Y4" s="6"/>
      <c r="Z4" s="6"/>
    </row>
    <row r="5" spans="1:26" ht="18.95" customHeight="1">
      <c r="A5" s="69" t="s">
        <v>4</v>
      </c>
      <c r="B5" s="69"/>
      <c r="C5" s="70"/>
      <c r="D5" s="6"/>
      <c r="E5" s="6"/>
      <c r="F5" s="6"/>
      <c r="G5" s="6"/>
      <c r="H5" s="6"/>
      <c r="I5" s="6"/>
      <c r="J5" s="6"/>
      <c r="K5" s="6"/>
      <c r="L5" s="6"/>
      <c r="M5" s="6"/>
      <c r="N5" s="6"/>
      <c r="O5" s="6"/>
      <c r="P5" s="6"/>
      <c r="Q5" s="6"/>
      <c r="R5" s="6"/>
      <c r="S5" s="6"/>
      <c r="T5" s="6"/>
      <c r="U5" s="6"/>
      <c r="V5" s="6"/>
      <c r="W5" s="6"/>
      <c r="X5" s="6"/>
      <c r="Y5" s="6"/>
      <c r="Z5" s="6"/>
    </row>
    <row r="6" spans="1:26" ht="18.75" customHeight="1">
      <c r="A6" s="71" t="s">
        <v>5</v>
      </c>
      <c r="B6" s="71"/>
      <c r="C6" s="72"/>
      <c r="D6" s="6"/>
      <c r="E6" s="6"/>
      <c r="F6" s="6"/>
      <c r="G6" s="6"/>
      <c r="H6" s="6"/>
      <c r="I6" s="6"/>
      <c r="J6" s="6"/>
      <c r="K6" s="6"/>
      <c r="L6" s="6"/>
      <c r="M6" s="6"/>
      <c r="N6" s="6"/>
      <c r="O6" s="6"/>
      <c r="P6" s="6"/>
      <c r="Q6" s="6"/>
      <c r="R6" s="6"/>
      <c r="S6" s="6"/>
      <c r="T6" s="6"/>
      <c r="U6" s="6"/>
      <c r="V6" s="6"/>
      <c r="W6" s="6"/>
      <c r="X6" s="6"/>
      <c r="Y6" s="6"/>
      <c r="Z6" s="6"/>
    </row>
    <row r="7" spans="1:26" ht="18.95" customHeight="1">
      <c r="A7" s="73" t="s">
        <v>6</v>
      </c>
      <c r="B7" s="73"/>
      <c r="C7" s="74" t="s">
        <v>7</v>
      </c>
      <c r="D7" s="6"/>
      <c r="E7" s="6"/>
      <c r="F7" s="6"/>
      <c r="G7" s="6"/>
      <c r="H7" s="6"/>
      <c r="I7" s="6"/>
      <c r="J7" s="6"/>
      <c r="K7" s="6"/>
      <c r="L7" s="6"/>
      <c r="M7" s="6"/>
      <c r="N7" s="6"/>
      <c r="O7" s="6"/>
      <c r="P7" s="6"/>
      <c r="Q7" s="6"/>
      <c r="R7" s="6"/>
      <c r="S7" s="6"/>
      <c r="T7" s="6"/>
      <c r="U7" s="6"/>
      <c r="V7" s="6"/>
      <c r="W7" s="6"/>
      <c r="X7" s="6"/>
      <c r="Y7" s="6"/>
      <c r="Z7" s="6"/>
    </row>
    <row r="8" spans="1:26" ht="18.95" customHeight="1">
      <c r="A8" s="67" t="s">
        <v>8</v>
      </c>
      <c r="B8" s="67"/>
      <c r="C8" s="68"/>
      <c r="D8" s="6"/>
      <c r="E8" s="6"/>
      <c r="F8" s="6"/>
      <c r="G8" s="6"/>
      <c r="H8" s="6"/>
      <c r="I8" s="6"/>
      <c r="J8" s="6"/>
      <c r="K8" s="6"/>
      <c r="L8" s="6"/>
      <c r="M8" s="6"/>
      <c r="N8" s="6"/>
      <c r="O8" s="6"/>
      <c r="P8" s="6"/>
      <c r="Q8" s="6"/>
      <c r="R8" s="6"/>
      <c r="S8" s="6"/>
      <c r="T8" s="6"/>
      <c r="U8" s="6"/>
      <c r="V8" s="6"/>
      <c r="W8" s="6"/>
      <c r="X8" s="6"/>
      <c r="Y8" s="6"/>
      <c r="Z8" s="6"/>
    </row>
    <row r="9" spans="1:26" ht="51.75" customHeight="1">
      <c r="A9" s="75" t="s">
        <v>9</v>
      </c>
      <c r="B9" s="75"/>
      <c r="C9" s="76"/>
      <c r="D9" s="6"/>
      <c r="E9" s="6"/>
      <c r="F9" s="6"/>
      <c r="G9" s="6"/>
      <c r="H9" s="6"/>
      <c r="I9" s="6"/>
      <c r="J9" s="6"/>
      <c r="K9" s="6"/>
      <c r="L9" s="6"/>
      <c r="M9" s="6"/>
      <c r="N9" s="6"/>
      <c r="O9" s="6"/>
      <c r="P9" s="6"/>
      <c r="Q9" s="6"/>
      <c r="R9" s="6"/>
      <c r="S9" s="6"/>
      <c r="T9" s="6"/>
      <c r="U9" s="6"/>
      <c r="V9" s="6"/>
      <c r="W9" s="6"/>
      <c r="X9" s="6"/>
      <c r="Y9" s="6"/>
      <c r="Z9" s="6"/>
    </row>
    <row r="10" spans="1:26" ht="30.75" customHeight="1">
      <c r="A10" s="77" t="s">
        <v>10</v>
      </c>
      <c r="B10" s="77"/>
      <c r="C10" s="78"/>
      <c r="D10" s="6"/>
      <c r="E10" s="6"/>
      <c r="F10" s="6"/>
      <c r="G10" s="6"/>
      <c r="H10" s="6"/>
      <c r="I10" s="6"/>
      <c r="J10" s="6"/>
      <c r="K10" s="6"/>
      <c r="L10" s="6"/>
      <c r="M10" s="6"/>
      <c r="N10" s="6"/>
      <c r="O10" s="6"/>
      <c r="P10" s="6"/>
      <c r="Q10" s="6"/>
      <c r="R10" s="6"/>
      <c r="S10" s="6"/>
      <c r="T10" s="6"/>
      <c r="U10" s="6"/>
      <c r="V10" s="6"/>
      <c r="W10" s="6"/>
      <c r="X10" s="6"/>
      <c r="Y10" s="6"/>
      <c r="Z10" s="6"/>
    </row>
    <row r="11" spans="1:26" ht="15.75">
      <c r="A11" s="75" t="s">
        <v>11</v>
      </c>
      <c r="B11" s="75"/>
      <c r="C11" s="76"/>
      <c r="D11" s="6"/>
      <c r="E11" s="6"/>
      <c r="F11" s="6"/>
      <c r="G11" s="6"/>
      <c r="H11" s="6"/>
      <c r="I11" s="6"/>
      <c r="J11" s="6"/>
      <c r="K11" s="6"/>
      <c r="L11" s="6"/>
      <c r="M11" s="6"/>
      <c r="N11" s="6"/>
      <c r="O11" s="6"/>
      <c r="P11" s="6"/>
      <c r="Q11" s="6"/>
      <c r="R11" s="6"/>
      <c r="S11" s="6"/>
      <c r="T11" s="6"/>
      <c r="U11" s="6"/>
      <c r="V11" s="6"/>
      <c r="W11" s="6"/>
      <c r="X11" s="6"/>
      <c r="Y11" s="6"/>
      <c r="Z11" s="6"/>
    </row>
    <row r="12" spans="1:26" ht="33.75" customHeight="1">
      <c r="A12" s="75" t="s">
        <v>12</v>
      </c>
      <c r="B12" s="79"/>
      <c r="C12" s="80"/>
      <c r="D12" s="6"/>
      <c r="E12" s="6"/>
      <c r="F12" s="6"/>
      <c r="G12" s="6"/>
      <c r="H12" s="6"/>
      <c r="I12" s="6"/>
      <c r="J12" s="6"/>
      <c r="K12" s="6"/>
      <c r="L12" s="6"/>
      <c r="M12" s="6"/>
      <c r="N12" s="6"/>
      <c r="O12" s="6"/>
      <c r="P12" s="6"/>
      <c r="Q12" s="6"/>
      <c r="R12" s="6"/>
      <c r="S12" s="6"/>
      <c r="T12" s="6"/>
      <c r="U12" s="6"/>
      <c r="V12" s="6"/>
      <c r="W12" s="6"/>
      <c r="X12" s="6"/>
      <c r="Y12" s="6"/>
      <c r="Z12" s="6"/>
    </row>
    <row r="13" spans="1:26" ht="15" customHeight="1">
      <c r="A13" s="4" t="s">
        <v>13</v>
      </c>
      <c r="B13" s="37" t="s">
        <v>14</v>
      </c>
      <c r="C13" s="4" t="s">
        <v>15</v>
      </c>
      <c r="D13" s="6"/>
      <c r="E13" s="6"/>
      <c r="F13" s="6"/>
      <c r="G13" s="6"/>
      <c r="H13" s="6"/>
      <c r="I13" s="6"/>
      <c r="J13" s="6"/>
      <c r="K13" s="6"/>
      <c r="L13" s="6"/>
      <c r="M13" s="6"/>
      <c r="N13" s="6"/>
      <c r="O13" s="6"/>
      <c r="P13" s="6"/>
      <c r="Q13" s="6"/>
      <c r="R13" s="6"/>
      <c r="S13" s="6"/>
      <c r="T13" s="6"/>
      <c r="U13" s="6"/>
      <c r="V13" s="6"/>
      <c r="W13" s="6"/>
      <c r="X13" s="6"/>
      <c r="Y13" s="6"/>
      <c r="Z13" s="6"/>
    </row>
    <row r="14" spans="1:26" ht="50.25" customHeight="1">
      <c r="A14" s="8">
        <v>1.1000000000000001</v>
      </c>
      <c r="B14" s="59" t="s">
        <v>16</v>
      </c>
      <c r="C14" s="9" t="s">
        <v>17</v>
      </c>
      <c r="D14" s="6"/>
      <c r="E14" s="6"/>
      <c r="F14" s="6"/>
      <c r="G14" s="6"/>
      <c r="H14" s="6"/>
      <c r="I14" s="6"/>
      <c r="J14" s="6"/>
      <c r="K14" s="6"/>
      <c r="L14" s="6"/>
      <c r="M14" s="6"/>
      <c r="N14" s="6"/>
      <c r="O14" s="6"/>
      <c r="P14" s="6"/>
      <c r="Q14" s="6"/>
      <c r="R14" s="6"/>
      <c r="S14" s="6"/>
      <c r="T14" s="6"/>
      <c r="U14" s="6"/>
      <c r="V14" s="6"/>
      <c r="W14" s="6"/>
      <c r="X14" s="6"/>
      <c r="Y14" s="6"/>
      <c r="Z14" s="6"/>
    </row>
    <row r="15" spans="1:26" ht="65.25" customHeight="1">
      <c r="A15" s="8">
        <v>1.2</v>
      </c>
      <c r="B15" s="60" t="s">
        <v>18</v>
      </c>
      <c r="C15" s="9" t="s">
        <v>17</v>
      </c>
      <c r="D15" s="6"/>
      <c r="E15" s="6"/>
      <c r="F15" s="6"/>
      <c r="G15" s="6"/>
      <c r="H15" s="6"/>
      <c r="I15" s="6"/>
      <c r="J15" s="6"/>
      <c r="K15" s="6"/>
      <c r="L15" s="6"/>
      <c r="M15" s="6"/>
      <c r="N15" s="6"/>
      <c r="O15" s="6"/>
      <c r="P15" s="6"/>
      <c r="Q15" s="6"/>
      <c r="R15" s="6"/>
      <c r="S15" s="6"/>
      <c r="T15" s="6"/>
      <c r="U15" s="6"/>
      <c r="V15" s="6"/>
      <c r="W15" s="6"/>
      <c r="X15" s="6"/>
      <c r="Y15" s="6"/>
      <c r="Z15" s="6"/>
    </row>
    <row r="16" spans="1:26" ht="48.75" customHeight="1">
      <c r="A16" s="8">
        <v>1.3</v>
      </c>
      <c r="B16" s="60" t="s">
        <v>19</v>
      </c>
      <c r="C16" s="9" t="s">
        <v>17</v>
      </c>
      <c r="D16" s="6"/>
      <c r="E16" s="6"/>
      <c r="F16" s="6"/>
      <c r="G16" s="6"/>
      <c r="H16" s="6"/>
      <c r="I16" s="6"/>
      <c r="J16" s="6"/>
      <c r="K16" s="6"/>
      <c r="L16" s="6"/>
      <c r="M16" s="6"/>
      <c r="N16" s="6"/>
      <c r="O16" s="6"/>
      <c r="P16" s="6"/>
      <c r="Q16" s="6"/>
      <c r="R16" s="6"/>
      <c r="S16" s="6"/>
      <c r="T16" s="6"/>
      <c r="U16" s="6"/>
      <c r="V16" s="6"/>
      <c r="W16" s="6"/>
      <c r="X16" s="6"/>
      <c r="Y16" s="6"/>
      <c r="Z16" s="6"/>
    </row>
    <row r="17" spans="1:26" ht="36.75" customHeight="1">
      <c r="A17" s="8">
        <v>1.4</v>
      </c>
      <c r="B17" s="60" t="s">
        <v>20</v>
      </c>
      <c r="C17" s="9" t="s">
        <v>21</v>
      </c>
      <c r="D17" s="6"/>
      <c r="E17" s="6"/>
      <c r="F17" s="6"/>
      <c r="G17" s="6"/>
      <c r="H17" s="6"/>
      <c r="I17" s="6"/>
      <c r="J17" s="6"/>
      <c r="K17" s="6"/>
      <c r="L17" s="6"/>
      <c r="M17" s="6"/>
      <c r="N17" s="6"/>
      <c r="O17" s="6"/>
      <c r="P17" s="6"/>
      <c r="Q17" s="6"/>
      <c r="R17" s="6"/>
      <c r="S17" s="6"/>
      <c r="T17" s="6"/>
      <c r="U17" s="6"/>
      <c r="V17" s="6"/>
      <c r="W17" s="6"/>
      <c r="X17" s="6"/>
      <c r="Y17" s="6"/>
      <c r="Z17" s="6"/>
    </row>
    <row r="18" spans="1:26" ht="39" customHeight="1">
      <c r="A18" s="8">
        <v>1.5</v>
      </c>
      <c r="B18" s="60" t="s">
        <v>22</v>
      </c>
      <c r="C18" s="9" t="s">
        <v>21</v>
      </c>
      <c r="D18" s="6"/>
      <c r="E18" s="6"/>
      <c r="F18" s="6"/>
      <c r="G18" s="6"/>
      <c r="H18" s="6"/>
      <c r="I18" s="6"/>
      <c r="J18" s="6"/>
      <c r="K18" s="6"/>
      <c r="L18" s="6"/>
      <c r="M18" s="6"/>
      <c r="N18" s="6"/>
      <c r="O18" s="6"/>
      <c r="P18" s="6"/>
      <c r="Q18" s="6"/>
      <c r="R18" s="6"/>
      <c r="S18" s="6"/>
      <c r="T18" s="6"/>
      <c r="U18" s="6"/>
      <c r="V18" s="6"/>
      <c r="W18" s="6"/>
      <c r="X18" s="6"/>
      <c r="Y18" s="6"/>
      <c r="Z18" s="6"/>
    </row>
    <row r="19" spans="1:26" ht="39.950000000000003" customHeight="1">
      <c r="A19" s="8">
        <v>1.6</v>
      </c>
      <c r="B19" s="60" t="s">
        <v>23</v>
      </c>
      <c r="C19" s="9" t="s">
        <v>17</v>
      </c>
      <c r="D19" s="6"/>
      <c r="E19" s="6"/>
      <c r="F19" s="6"/>
      <c r="G19" s="6"/>
      <c r="H19" s="6"/>
      <c r="I19" s="6"/>
      <c r="J19" s="6"/>
      <c r="K19" s="6"/>
      <c r="L19" s="6"/>
      <c r="M19" s="6"/>
      <c r="N19" s="6"/>
      <c r="O19" s="6"/>
      <c r="P19" s="6"/>
      <c r="Q19" s="6"/>
      <c r="R19" s="6"/>
      <c r="S19" s="6"/>
      <c r="T19" s="6"/>
      <c r="U19" s="6"/>
      <c r="V19" s="6"/>
      <c r="W19" s="6"/>
      <c r="X19" s="6"/>
      <c r="Y19" s="6"/>
      <c r="Z19" s="6"/>
    </row>
    <row r="20" spans="1:26" ht="66" customHeight="1">
      <c r="A20" s="8">
        <v>1.7</v>
      </c>
      <c r="B20" s="60" t="s">
        <v>24</v>
      </c>
      <c r="C20" s="9" t="s">
        <v>17</v>
      </c>
      <c r="D20" s="6"/>
      <c r="E20" s="6"/>
      <c r="F20" s="6"/>
      <c r="G20" s="6"/>
      <c r="H20" s="6"/>
      <c r="I20" s="6"/>
      <c r="J20" s="6"/>
      <c r="K20" s="6"/>
      <c r="L20" s="6"/>
      <c r="M20" s="6"/>
      <c r="N20" s="6"/>
      <c r="O20" s="6"/>
      <c r="P20" s="6"/>
      <c r="Q20" s="6"/>
      <c r="R20" s="6"/>
      <c r="S20" s="6"/>
      <c r="T20" s="6"/>
      <c r="U20" s="6"/>
      <c r="V20" s="6"/>
      <c r="W20" s="6"/>
      <c r="X20" s="6"/>
      <c r="Y20" s="6"/>
      <c r="Z20" s="6"/>
    </row>
    <row r="21" spans="1:26" ht="375" customHeight="1">
      <c r="A21" s="8" t="s">
        <v>25</v>
      </c>
      <c r="B21" s="58" t="s">
        <v>26</v>
      </c>
      <c r="C21" s="57" t="s">
        <v>27</v>
      </c>
      <c r="D21" s="6"/>
      <c r="E21" s="6"/>
      <c r="F21" s="6"/>
      <c r="G21" s="6"/>
      <c r="H21" s="6"/>
      <c r="I21" s="6"/>
      <c r="J21" s="6"/>
      <c r="K21" s="6"/>
      <c r="L21" s="6"/>
      <c r="M21" s="6"/>
      <c r="N21" s="6"/>
      <c r="O21" s="6"/>
      <c r="P21" s="6"/>
      <c r="Q21" s="6"/>
      <c r="R21" s="6"/>
      <c r="S21" s="6"/>
      <c r="T21" s="6"/>
      <c r="U21" s="6"/>
      <c r="V21" s="6"/>
      <c r="W21" s="6"/>
      <c r="X21" s="6"/>
      <c r="Y21" s="6"/>
      <c r="Z21" s="6"/>
    </row>
    <row r="22" spans="1:26" ht="16.5">
      <c r="A22" s="36"/>
      <c r="B22" s="61" t="s">
        <v>28</v>
      </c>
      <c r="C22" s="12">
        <f>7-(COUNTIF(C14:C20,"does not meet expectations - 0 points"))</f>
        <v>5</v>
      </c>
      <c r="D22" s="6"/>
      <c r="E22" s="6"/>
      <c r="F22" s="6"/>
      <c r="G22" s="6"/>
      <c r="H22" s="6"/>
      <c r="I22" s="6"/>
      <c r="J22" s="6"/>
      <c r="K22" s="6"/>
      <c r="L22" s="6"/>
      <c r="M22" s="6"/>
      <c r="N22" s="6"/>
      <c r="O22" s="6"/>
      <c r="P22" s="6"/>
      <c r="Q22" s="6"/>
      <c r="R22" s="6"/>
      <c r="S22" s="6"/>
      <c r="T22" s="6"/>
      <c r="U22" s="6"/>
      <c r="V22" s="6"/>
      <c r="W22" s="6"/>
      <c r="X22" s="6"/>
      <c r="Y22" s="6"/>
      <c r="Z22" s="6"/>
    </row>
    <row r="23" spans="1:26" ht="17.100000000000001" customHeight="1">
      <c r="A23" s="4" t="s">
        <v>13</v>
      </c>
      <c r="B23" s="37" t="s">
        <v>29</v>
      </c>
      <c r="C23" s="4" t="s">
        <v>15</v>
      </c>
      <c r="D23" s="6"/>
      <c r="E23" s="6"/>
      <c r="F23" s="6"/>
      <c r="G23" s="6"/>
      <c r="H23" s="6"/>
      <c r="I23" s="6"/>
      <c r="J23" s="6"/>
      <c r="K23" s="6"/>
      <c r="L23" s="6"/>
      <c r="M23" s="6"/>
      <c r="N23" s="6"/>
      <c r="O23" s="6"/>
      <c r="P23" s="6"/>
      <c r="Q23" s="6"/>
      <c r="R23" s="6"/>
      <c r="S23" s="6"/>
      <c r="T23" s="6"/>
      <c r="U23" s="6"/>
      <c r="V23" s="6"/>
      <c r="W23" s="6"/>
      <c r="X23" s="6"/>
      <c r="Y23" s="6"/>
      <c r="Z23" s="6"/>
    </row>
    <row r="24" spans="1:26" ht="42.95" customHeight="1">
      <c r="A24" s="8">
        <v>2.1</v>
      </c>
      <c r="B24" s="59" t="s">
        <v>30</v>
      </c>
      <c r="C24" s="9" t="s">
        <v>17</v>
      </c>
      <c r="D24" s="6"/>
      <c r="E24" s="6"/>
      <c r="F24" s="6"/>
      <c r="G24" s="6"/>
      <c r="H24" s="6"/>
      <c r="I24" s="6"/>
      <c r="J24" s="6"/>
      <c r="K24" s="6"/>
      <c r="L24" s="6"/>
      <c r="M24" s="6"/>
      <c r="N24" s="6"/>
      <c r="O24" s="6"/>
      <c r="P24" s="6"/>
      <c r="Q24" s="6"/>
      <c r="R24" s="6"/>
      <c r="S24" s="6"/>
      <c r="T24" s="6"/>
      <c r="U24" s="6"/>
      <c r="V24" s="6"/>
      <c r="W24" s="6"/>
      <c r="X24" s="6"/>
      <c r="Y24" s="6"/>
      <c r="Z24" s="6"/>
    </row>
    <row r="25" spans="1:26" ht="69" customHeight="1">
      <c r="A25" s="8">
        <v>2.2000000000000002</v>
      </c>
      <c r="B25" s="62" t="s">
        <v>31</v>
      </c>
      <c r="C25" s="9" t="s">
        <v>17</v>
      </c>
      <c r="D25" s="6"/>
      <c r="E25" s="6"/>
      <c r="F25" s="6"/>
      <c r="G25" s="6"/>
      <c r="H25" s="6"/>
      <c r="I25" s="6"/>
      <c r="J25" s="6"/>
      <c r="K25" s="6"/>
      <c r="L25" s="6"/>
      <c r="M25" s="6"/>
      <c r="N25" s="6"/>
      <c r="O25" s="6"/>
      <c r="P25" s="6"/>
      <c r="Q25" s="6"/>
      <c r="R25" s="6"/>
      <c r="S25" s="6"/>
      <c r="T25" s="6"/>
      <c r="U25" s="6"/>
      <c r="V25" s="6"/>
      <c r="W25" s="6"/>
      <c r="X25" s="6"/>
      <c r="Y25" s="6"/>
      <c r="Z25" s="6"/>
    </row>
    <row r="26" spans="1:26" ht="36" customHeight="1">
      <c r="A26" s="8">
        <v>2.2999999999999998</v>
      </c>
      <c r="B26" s="60" t="s">
        <v>32</v>
      </c>
      <c r="C26" s="9" t="s">
        <v>17</v>
      </c>
      <c r="D26" s="6"/>
      <c r="E26" s="6"/>
      <c r="F26" s="6"/>
      <c r="G26" s="6"/>
      <c r="H26" s="6"/>
      <c r="I26" s="6"/>
      <c r="J26" s="6"/>
      <c r="K26" s="6"/>
      <c r="L26" s="6"/>
      <c r="M26" s="6"/>
      <c r="N26" s="6"/>
      <c r="O26" s="6"/>
      <c r="P26" s="6"/>
      <c r="Q26" s="6"/>
      <c r="R26" s="6"/>
      <c r="S26" s="6"/>
      <c r="T26" s="6"/>
      <c r="U26" s="6"/>
      <c r="V26" s="6"/>
      <c r="W26" s="6"/>
      <c r="X26" s="6"/>
      <c r="Y26" s="6"/>
      <c r="Z26" s="6"/>
    </row>
    <row r="27" spans="1:26" ht="37.5" customHeight="1">
      <c r="A27" s="8">
        <v>2.4</v>
      </c>
      <c r="B27" s="60" t="s">
        <v>33</v>
      </c>
      <c r="C27" s="9" t="s">
        <v>17</v>
      </c>
      <c r="D27" s="6"/>
      <c r="E27" s="6"/>
      <c r="F27" s="6"/>
      <c r="G27" s="6"/>
      <c r="H27" s="6"/>
      <c r="I27" s="6"/>
      <c r="J27" s="6"/>
      <c r="K27" s="6"/>
      <c r="L27" s="6"/>
      <c r="M27" s="6"/>
      <c r="N27" s="6"/>
      <c r="O27" s="6"/>
      <c r="P27" s="6"/>
      <c r="Q27" s="6"/>
      <c r="R27" s="6"/>
      <c r="S27" s="6"/>
      <c r="T27" s="6"/>
      <c r="U27" s="6"/>
      <c r="V27" s="6"/>
      <c r="W27" s="6"/>
      <c r="X27" s="6"/>
      <c r="Y27" s="6"/>
      <c r="Z27" s="6"/>
    </row>
    <row r="28" spans="1:26" ht="51.75" customHeight="1">
      <c r="A28" s="8">
        <v>2.5</v>
      </c>
      <c r="B28" s="60" t="s">
        <v>34</v>
      </c>
      <c r="C28" s="9" t="s">
        <v>17</v>
      </c>
      <c r="D28" s="6"/>
      <c r="E28" s="6"/>
      <c r="F28" s="6"/>
      <c r="G28" s="6"/>
      <c r="H28" s="6"/>
      <c r="I28" s="6"/>
      <c r="J28" s="6"/>
      <c r="K28" s="6"/>
      <c r="L28" s="6"/>
      <c r="M28" s="6"/>
      <c r="N28" s="6"/>
      <c r="O28" s="6"/>
      <c r="P28" s="6"/>
      <c r="Q28" s="6"/>
      <c r="R28" s="6"/>
      <c r="S28" s="6"/>
      <c r="T28" s="6"/>
      <c r="U28" s="6"/>
      <c r="V28" s="6"/>
      <c r="W28" s="6"/>
      <c r="X28" s="6"/>
      <c r="Y28" s="6"/>
      <c r="Z28" s="6"/>
    </row>
    <row r="29" spans="1:26" ht="36" customHeight="1">
      <c r="A29" s="8">
        <v>2.6</v>
      </c>
      <c r="B29" s="60" t="s">
        <v>35</v>
      </c>
      <c r="C29" s="9" t="s">
        <v>17</v>
      </c>
      <c r="D29" s="6"/>
      <c r="E29" s="6"/>
      <c r="F29" s="6"/>
      <c r="G29" s="6"/>
      <c r="H29" s="6"/>
      <c r="I29" s="6"/>
      <c r="J29" s="6"/>
      <c r="K29" s="6"/>
      <c r="L29" s="6"/>
      <c r="M29" s="6"/>
      <c r="N29" s="6"/>
      <c r="O29" s="6"/>
      <c r="P29" s="6"/>
      <c r="Q29" s="6"/>
      <c r="R29" s="6"/>
      <c r="S29" s="6"/>
      <c r="T29" s="6"/>
      <c r="U29" s="6"/>
      <c r="V29" s="6"/>
      <c r="W29" s="6"/>
      <c r="X29" s="6"/>
      <c r="Y29" s="6"/>
      <c r="Z29" s="6"/>
    </row>
    <row r="30" spans="1:26" ht="37.5" customHeight="1">
      <c r="A30" s="8">
        <v>2.7</v>
      </c>
      <c r="B30" s="60" t="s">
        <v>36</v>
      </c>
      <c r="C30" s="9" t="s">
        <v>17</v>
      </c>
      <c r="D30" s="6"/>
      <c r="E30" s="6"/>
      <c r="F30" s="6"/>
      <c r="G30" s="6"/>
      <c r="H30" s="6"/>
      <c r="I30" s="6"/>
      <c r="J30" s="6"/>
      <c r="K30" s="6"/>
      <c r="L30" s="6"/>
      <c r="M30" s="6"/>
      <c r="N30" s="6"/>
      <c r="O30" s="6"/>
      <c r="P30" s="6"/>
      <c r="Q30" s="6"/>
      <c r="R30" s="6"/>
      <c r="S30" s="6"/>
      <c r="T30" s="6"/>
      <c r="U30" s="6"/>
      <c r="V30" s="6"/>
      <c r="W30" s="6"/>
      <c r="X30" s="6"/>
      <c r="Y30" s="6"/>
      <c r="Z30" s="6"/>
    </row>
    <row r="31" spans="1:26" ht="26.1" customHeight="1">
      <c r="A31" s="8">
        <v>2.8</v>
      </c>
      <c r="B31" s="60" t="s">
        <v>37</v>
      </c>
      <c r="C31" s="9" t="s">
        <v>17</v>
      </c>
      <c r="D31" s="6"/>
      <c r="E31" s="6"/>
      <c r="F31" s="6"/>
      <c r="G31" s="6"/>
      <c r="H31" s="6"/>
      <c r="I31" s="6"/>
      <c r="J31" s="6"/>
      <c r="K31" s="6"/>
      <c r="L31" s="6"/>
      <c r="M31" s="6"/>
      <c r="N31" s="6"/>
      <c r="O31" s="6"/>
      <c r="P31" s="6"/>
      <c r="Q31" s="6"/>
      <c r="R31" s="6"/>
      <c r="S31" s="6"/>
      <c r="T31" s="6"/>
      <c r="U31" s="6"/>
      <c r="V31" s="6"/>
      <c r="W31" s="6"/>
      <c r="X31" s="6"/>
      <c r="Y31" s="6"/>
      <c r="Z31" s="6"/>
    </row>
    <row r="32" spans="1:26" ht="26.1" customHeight="1">
      <c r="A32" s="8">
        <v>2.9</v>
      </c>
      <c r="B32" s="60" t="s">
        <v>23</v>
      </c>
      <c r="C32" s="9" t="s">
        <v>21</v>
      </c>
      <c r="D32" s="6"/>
      <c r="E32" s="6"/>
      <c r="F32" s="6"/>
      <c r="G32" s="6"/>
      <c r="H32" s="6"/>
      <c r="I32" s="6"/>
      <c r="J32" s="6"/>
      <c r="K32" s="6"/>
      <c r="L32" s="6"/>
      <c r="M32" s="6"/>
      <c r="N32" s="6"/>
      <c r="O32" s="6"/>
      <c r="P32" s="6"/>
      <c r="Q32" s="6"/>
      <c r="R32" s="6"/>
      <c r="S32" s="6"/>
      <c r="T32" s="6"/>
      <c r="U32" s="6"/>
      <c r="V32" s="6"/>
      <c r="W32" s="6"/>
      <c r="X32" s="6"/>
      <c r="Y32" s="6"/>
      <c r="Z32" s="6"/>
    </row>
    <row r="33" spans="1:26" ht="68.25" customHeight="1">
      <c r="A33" s="10">
        <v>2.1</v>
      </c>
      <c r="B33" s="60" t="s">
        <v>38</v>
      </c>
      <c r="C33" s="9" t="s">
        <v>17</v>
      </c>
      <c r="D33" s="6"/>
      <c r="E33" s="6"/>
      <c r="F33" s="6"/>
      <c r="G33" s="6"/>
      <c r="H33" s="6"/>
      <c r="I33" s="6"/>
      <c r="J33" s="6"/>
      <c r="K33" s="6"/>
      <c r="L33" s="6"/>
      <c r="M33" s="6"/>
      <c r="N33" s="6"/>
      <c r="O33" s="6"/>
      <c r="P33" s="6"/>
      <c r="Q33" s="6"/>
      <c r="R33" s="6"/>
      <c r="S33" s="6"/>
      <c r="T33" s="6"/>
      <c r="U33" s="6"/>
      <c r="V33" s="6"/>
      <c r="W33" s="6"/>
      <c r="X33" s="6"/>
      <c r="Y33" s="6"/>
      <c r="Z33" s="6"/>
    </row>
    <row r="34" spans="1:26" ht="325.5" customHeight="1">
      <c r="A34" s="8" t="s">
        <v>25</v>
      </c>
      <c r="B34" s="58" t="s">
        <v>39</v>
      </c>
      <c r="C34" s="57" t="s">
        <v>27</v>
      </c>
      <c r="D34" s="6"/>
      <c r="E34" s="6"/>
      <c r="F34" s="6"/>
      <c r="G34" s="6"/>
      <c r="H34" s="6"/>
      <c r="I34" s="6"/>
      <c r="J34" s="6"/>
      <c r="K34" s="6"/>
      <c r="L34" s="6"/>
      <c r="M34" s="6"/>
      <c r="N34" s="6"/>
      <c r="O34" s="6"/>
      <c r="P34" s="6"/>
      <c r="Q34" s="6"/>
      <c r="R34" s="6"/>
      <c r="S34" s="6"/>
      <c r="T34" s="6"/>
      <c r="U34" s="6"/>
      <c r="V34" s="6"/>
      <c r="W34" s="6"/>
      <c r="X34" s="6"/>
      <c r="Y34" s="6"/>
      <c r="Z34" s="6"/>
    </row>
    <row r="35" spans="1:26" ht="16.5">
      <c r="A35" s="36"/>
      <c r="B35" s="61" t="s">
        <v>40</v>
      </c>
      <c r="C35" s="12">
        <f>10-(COUNTIF(C24:C33,"does not meet expectations - 0 points"))</f>
        <v>9</v>
      </c>
      <c r="D35" s="6"/>
      <c r="E35" s="6"/>
      <c r="F35" s="6"/>
      <c r="G35" s="6"/>
      <c r="H35" s="6"/>
      <c r="I35" s="6"/>
      <c r="J35" s="6"/>
      <c r="K35" s="6"/>
      <c r="L35" s="6"/>
      <c r="M35" s="6"/>
      <c r="N35" s="6"/>
      <c r="O35" s="6"/>
      <c r="P35" s="6"/>
      <c r="Q35" s="6"/>
      <c r="R35" s="6"/>
      <c r="S35" s="6"/>
      <c r="T35" s="6"/>
      <c r="U35" s="6"/>
      <c r="V35" s="6"/>
      <c r="W35" s="6"/>
      <c r="X35" s="6"/>
      <c r="Y35" s="6"/>
      <c r="Z35" s="6"/>
    </row>
    <row r="36" spans="1:26" ht="20.25" customHeight="1">
      <c r="A36" s="4" t="s">
        <v>13</v>
      </c>
      <c r="B36" s="4" t="s">
        <v>41</v>
      </c>
      <c r="C36" s="4" t="s">
        <v>15</v>
      </c>
      <c r="D36" s="6"/>
      <c r="E36" s="6"/>
      <c r="F36" s="6"/>
      <c r="G36" s="6"/>
      <c r="H36" s="6"/>
      <c r="I36" s="6"/>
      <c r="J36" s="6"/>
      <c r="K36" s="6"/>
      <c r="L36" s="6"/>
      <c r="M36" s="6"/>
      <c r="N36" s="6"/>
      <c r="O36" s="6"/>
      <c r="P36" s="6"/>
      <c r="Q36" s="6"/>
      <c r="R36" s="6"/>
      <c r="S36" s="6"/>
      <c r="T36" s="6"/>
      <c r="U36" s="6"/>
      <c r="V36" s="6"/>
      <c r="W36" s="6"/>
      <c r="X36" s="6"/>
      <c r="Y36" s="6"/>
      <c r="Z36" s="6"/>
    </row>
    <row r="37" spans="1:26" ht="42" customHeight="1">
      <c r="A37" s="8">
        <v>3.1</v>
      </c>
      <c r="B37" s="59" t="s">
        <v>42</v>
      </c>
      <c r="C37" s="9" t="s">
        <v>17</v>
      </c>
      <c r="D37" s="6"/>
      <c r="E37" s="6"/>
      <c r="F37" s="6"/>
      <c r="G37" s="6"/>
      <c r="H37" s="6"/>
      <c r="I37" s="6"/>
      <c r="J37" s="6"/>
      <c r="K37" s="6"/>
      <c r="L37" s="6"/>
      <c r="M37" s="6"/>
      <c r="N37" s="6"/>
      <c r="O37" s="6"/>
      <c r="P37" s="6"/>
      <c r="Q37" s="6"/>
      <c r="R37" s="6"/>
      <c r="S37" s="6"/>
      <c r="T37" s="6"/>
      <c r="U37" s="6"/>
      <c r="V37" s="6"/>
      <c r="W37" s="6"/>
      <c r="X37" s="6"/>
      <c r="Y37" s="6"/>
      <c r="Z37" s="6"/>
    </row>
    <row r="38" spans="1:26" ht="39" customHeight="1">
      <c r="A38" s="8">
        <v>3.2</v>
      </c>
      <c r="B38" s="60" t="s">
        <v>43</v>
      </c>
      <c r="C38" s="9" t="s">
        <v>17</v>
      </c>
      <c r="D38" s="6"/>
      <c r="E38" s="6"/>
      <c r="F38" s="6"/>
      <c r="G38" s="6"/>
      <c r="H38" s="6"/>
      <c r="I38" s="6"/>
      <c r="J38" s="6"/>
      <c r="K38" s="6"/>
      <c r="L38" s="6"/>
      <c r="M38" s="6"/>
      <c r="N38" s="6"/>
      <c r="O38" s="6"/>
      <c r="P38" s="6"/>
      <c r="Q38" s="6"/>
      <c r="R38" s="6"/>
      <c r="S38" s="6"/>
      <c r="T38" s="6"/>
      <c r="U38" s="6"/>
      <c r="V38" s="6"/>
      <c r="W38" s="6"/>
      <c r="X38" s="6"/>
      <c r="Y38" s="6"/>
      <c r="Z38" s="6"/>
    </row>
    <row r="39" spans="1:26" ht="35.25" customHeight="1">
      <c r="A39" s="8">
        <v>3.3</v>
      </c>
      <c r="B39" s="60" t="s">
        <v>44</v>
      </c>
      <c r="C39" s="9" t="s">
        <v>17</v>
      </c>
      <c r="D39" s="6"/>
      <c r="E39" s="6"/>
      <c r="F39" s="6"/>
      <c r="G39" s="6"/>
      <c r="H39" s="6"/>
      <c r="I39" s="6"/>
      <c r="J39" s="6"/>
      <c r="K39" s="6"/>
      <c r="L39" s="6"/>
      <c r="M39" s="6"/>
      <c r="N39" s="6"/>
      <c r="O39" s="6"/>
      <c r="P39" s="6"/>
      <c r="Q39" s="6"/>
      <c r="R39" s="6"/>
      <c r="S39" s="6"/>
      <c r="T39" s="6"/>
      <c r="U39" s="6"/>
      <c r="V39" s="6"/>
      <c r="W39" s="6"/>
      <c r="X39" s="6"/>
      <c r="Y39" s="6"/>
      <c r="Z39" s="6"/>
    </row>
    <row r="40" spans="1:26" ht="69.75" customHeight="1">
      <c r="A40" s="8">
        <v>3.4</v>
      </c>
      <c r="B40" s="60" t="s">
        <v>45</v>
      </c>
      <c r="C40" s="9" t="s">
        <v>17</v>
      </c>
      <c r="D40" s="6"/>
      <c r="E40" s="6"/>
      <c r="F40" s="6"/>
      <c r="G40" s="6"/>
      <c r="H40" s="6"/>
      <c r="I40" s="6"/>
      <c r="J40" s="6"/>
      <c r="K40" s="6"/>
      <c r="L40" s="6"/>
      <c r="M40" s="6"/>
      <c r="N40" s="6"/>
      <c r="O40" s="6"/>
      <c r="P40" s="6"/>
      <c r="Q40" s="6"/>
      <c r="R40" s="6"/>
      <c r="S40" s="6"/>
      <c r="T40" s="6"/>
      <c r="U40" s="6"/>
      <c r="V40" s="6"/>
      <c r="W40" s="6"/>
      <c r="X40" s="6"/>
      <c r="Y40" s="6"/>
      <c r="Z40" s="6"/>
    </row>
    <row r="41" spans="1:26" ht="133.5" customHeight="1">
      <c r="A41" s="8" t="s">
        <v>25</v>
      </c>
      <c r="B41" s="58" t="s">
        <v>46</v>
      </c>
      <c r="C41" s="57" t="s">
        <v>27</v>
      </c>
      <c r="D41" s="6"/>
      <c r="E41" s="6"/>
      <c r="F41" s="6"/>
      <c r="G41" s="6"/>
      <c r="H41" s="6"/>
      <c r="I41" s="6"/>
      <c r="J41" s="6"/>
      <c r="K41" s="6"/>
      <c r="L41" s="6"/>
      <c r="M41" s="6"/>
      <c r="N41" s="6"/>
      <c r="O41" s="6"/>
      <c r="P41" s="6"/>
      <c r="Q41" s="6"/>
      <c r="R41" s="6"/>
      <c r="S41" s="6"/>
      <c r="T41" s="6"/>
      <c r="U41" s="6"/>
      <c r="V41" s="6"/>
      <c r="W41" s="6"/>
      <c r="X41" s="6"/>
      <c r="Y41" s="6"/>
      <c r="Z41" s="6"/>
    </row>
    <row r="42" spans="1:26" ht="16.5">
      <c r="A42" s="36"/>
      <c r="B42" s="61" t="s">
        <v>47</v>
      </c>
      <c r="C42" s="12">
        <f>4-(COUNTIF(C37:C40,"does not meet expectations - 0 points"))</f>
        <v>4</v>
      </c>
      <c r="D42" s="6"/>
      <c r="E42" s="6"/>
      <c r="F42" s="6"/>
      <c r="G42" s="6"/>
      <c r="H42" s="6"/>
      <c r="I42" s="6"/>
      <c r="J42" s="6"/>
      <c r="K42" s="6"/>
      <c r="L42" s="6"/>
      <c r="M42" s="6"/>
      <c r="N42" s="6"/>
      <c r="O42" s="6"/>
      <c r="P42" s="6"/>
      <c r="Q42" s="6"/>
      <c r="R42" s="6"/>
      <c r="S42" s="6"/>
      <c r="T42" s="6"/>
      <c r="U42" s="6"/>
      <c r="V42" s="6"/>
      <c r="W42" s="6"/>
      <c r="X42" s="6"/>
      <c r="Y42" s="6"/>
      <c r="Z42" s="6"/>
    </row>
    <row r="43" spans="1:26" ht="26.25" customHeight="1">
      <c r="A43" s="4" t="s">
        <v>13</v>
      </c>
      <c r="B43" s="4" t="s">
        <v>48</v>
      </c>
      <c r="C43" s="4" t="s">
        <v>15</v>
      </c>
      <c r="D43" s="6"/>
      <c r="E43" s="6"/>
      <c r="F43" s="6"/>
      <c r="G43" s="6"/>
      <c r="H43" s="6"/>
      <c r="I43" s="6"/>
      <c r="J43" s="6"/>
      <c r="K43" s="6"/>
      <c r="L43" s="6"/>
      <c r="M43" s="6"/>
      <c r="N43" s="6"/>
      <c r="O43" s="6"/>
      <c r="P43" s="6"/>
      <c r="Q43" s="6"/>
      <c r="R43" s="6"/>
      <c r="S43" s="6"/>
      <c r="T43" s="6"/>
      <c r="U43" s="6"/>
      <c r="V43" s="6"/>
      <c r="W43" s="6"/>
      <c r="X43" s="6"/>
      <c r="Y43" s="6"/>
      <c r="Z43" s="6"/>
    </row>
    <row r="44" spans="1:26" ht="32.25" customHeight="1">
      <c r="A44" s="8">
        <v>4.0999999999999996</v>
      </c>
      <c r="B44" s="59" t="s">
        <v>49</v>
      </c>
      <c r="C44" s="9" t="s">
        <v>17</v>
      </c>
      <c r="D44" s="6"/>
      <c r="E44" s="6"/>
      <c r="F44" s="6"/>
      <c r="G44" s="6"/>
      <c r="H44" s="6"/>
      <c r="I44" s="6"/>
      <c r="J44" s="6"/>
      <c r="K44" s="6"/>
      <c r="L44" s="6"/>
      <c r="M44" s="6"/>
      <c r="N44" s="6"/>
      <c r="O44" s="6"/>
      <c r="P44" s="6"/>
      <c r="Q44" s="6"/>
      <c r="R44" s="6"/>
      <c r="S44" s="6"/>
      <c r="T44" s="6"/>
      <c r="U44" s="6"/>
      <c r="V44" s="6"/>
      <c r="W44" s="6"/>
      <c r="X44" s="6"/>
      <c r="Y44" s="6"/>
      <c r="Z44" s="6"/>
    </row>
    <row r="45" spans="1:26" ht="32.25">
      <c r="A45" s="8">
        <v>4.2</v>
      </c>
      <c r="B45" s="60" t="s">
        <v>50</v>
      </c>
      <c r="C45" s="9" t="s">
        <v>17</v>
      </c>
      <c r="D45" s="6"/>
      <c r="E45" s="6"/>
      <c r="F45" s="6"/>
      <c r="G45" s="6"/>
      <c r="H45" s="6"/>
      <c r="I45" s="6"/>
      <c r="J45" s="6"/>
      <c r="K45" s="6"/>
      <c r="L45" s="6"/>
      <c r="M45" s="6"/>
      <c r="N45" s="6"/>
      <c r="O45" s="6"/>
      <c r="P45" s="6"/>
      <c r="Q45" s="6"/>
      <c r="R45" s="6"/>
      <c r="S45" s="6"/>
      <c r="T45" s="6"/>
      <c r="U45" s="6"/>
      <c r="V45" s="6"/>
      <c r="W45" s="6"/>
      <c r="X45" s="6"/>
      <c r="Y45" s="6"/>
      <c r="Z45" s="6"/>
    </row>
    <row r="46" spans="1:26" ht="32.25">
      <c r="A46" s="8">
        <v>4.3</v>
      </c>
      <c r="B46" s="60" t="s">
        <v>51</v>
      </c>
      <c r="C46" s="9" t="s">
        <v>17</v>
      </c>
      <c r="D46" s="6"/>
      <c r="E46" s="6"/>
      <c r="F46" s="6"/>
      <c r="G46" s="6"/>
      <c r="H46" s="6"/>
      <c r="I46" s="6"/>
      <c r="J46" s="6"/>
      <c r="K46" s="6"/>
      <c r="L46" s="6"/>
      <c r="M46" s="6"/>
      <c r="N46" s="6"/>
      <c r="O46" s="6"/>
      <c r="P46" s="6"/>
      <c r="Q46" s="6"/>
      <c r="R46" s="6"/>
      <c r="S46" s="6"/>
      <c r="T46" s="6"/>
      <c r="U46" s="6"/>
      <c r="V46" s="6"/>
      <c r="W46" s="6"/>
      <c r="X46" s="6"/>
      <c r="Y46" s="6"/>
      <c r="Z46" s="6"/>
    </row>
    <row r="47" spans="1:26" ht="32.25">
      <c r="A47" s="8">
        <v>4.4000000000000004</v>
      </c>
      <c r="B47" s="60" t="s">
        <v>52</v>
      </c>
      <c r="C47" s="9" t="s">
        <v>17</v>
      </c>
      <c r="D47" s="6"/>
      <c r="E47" s="6"/>
      <c r="F47" s="6"/>
      <c r="G47" s="6"/>
      <c r="H47" s="6"/>
      <c r="I47" s="6"/>
      <c r="J47" s="6"/>
      <c r="K47" s="6"/>
      <c r="L47" s="6"/>
      <c r="M47" s="6"/>
      <c r="N47" s="6"/>
      <c r="O47" s="6"/>
      <c r="P47" s="6"/>
      <c r="Q47" s="6"/>
      <c r="R47" s="6"/>
      <c r="S47" s="6"/>
      <c r="T47" s="6"/>
      <c r="U47" s="6"/>
      <c r="V47" s="6"/>
      <c r="W47" s="6"/>
      <c r="X47" s="6"/>
      <c r="Y47" s="6"/>
      <c r="Z47" s="6"/>
    </row>
    <row r="48" spans="1:26" ht="32.25">
      <c r="A48" s="8">
        <v>4.5</v>
      </c>
      <c r="B48" s="60" t="s">
        <v>53</v>
      </c>
      <c r="C48" s="9" t="s">
        <v>17</v>
      </c>
      <c r="D48" s="6"/>
      <c r="E48" s="6"/>
      <c r="F48" s="6"/>
      <c r="G48" s="6"/>
      <c r="H48" s="6"/>
      <c r="I48" s="6"/>
      <c r="J48" s="6"/>
      <c r="K48" s="6"/>
      <c r="L48" s="6"/>
      <c r="M48" s="6"/>
      <c r="N48" s="6"/>
      <c r="O48" s="6"/>
      <c r="P48" s="6"/>
      <c r="Q48" s="6"/>
      <c r="R48" s="6"/>
      <c r="S48" s="6"/>
      <c r="T48" s="6"/>
      <c r="U48" s="6"/>
      <c r="V48" s="6"/>
      <c r="W48" s="6"/>
      <c r="X48" s="6"/>
      <c r="Y48" s="6"/>
      <c r="Z48" s="6"/>
    </row>
    <row r="49" spans="1:26" ht="32.25">
      <c r="A49" s="8">
        <v>4.5999999999999996</v>
      </c>
      <c r="B49" s="60" t="s">
        <v>54</v>
      </c>
      <c r="C49" s="9" t="s">
        <v>17</v>
      </c>
      <c r="D49" s="6"/>
      <c r="E49" s="6"/>
      <c r="F49" s="6"/>
      <c r="G49" s="6"/>
      <c r="H49" s="6"/>
      <c r="I49" s="6"/>
      <c r="J49" s="6"/>
      <c r="K49" s="6"/>
      <c r="L49" s="6"/>
      <c r="M49" s="6"/>
      <c r="N49" s="6"/>
      <c r="O49" s="6"/>
      <c r="P49" s="6"/>
      <c r="Q49" s="6"/>
      <c r="R49" s="6"/>
      <c r="S49" s="6"/>
      <c r="T49" s="6"/>
      <c r="U49" s="6"/>
      <c r="V49" s="6"/>
      <c r="W49" s="6"/>
      <c r="X49" s="6"/>
      <c r="Y49" s="6"/>
      <c r="Z49" s="6"/>
    </row>
    <row r="50" spans="1:26" ht="48.75">
      <c r="A50" s="8">
        <v>4.7</v>
      </c>
      <c r="B50" s="60" t="s">
        <v>55</v>
      </c>
      <c r="C50" s="9" t="s">
        <v>21</v>
      </c>
      <c r="D50" s="6"/>
      <c r="E50" s="6"/>
      <c r="F50" s="6"/>
      <c r="G50" s="6"/>
      <c r="H50" s="6"/>
      <c r="I50" s="6"/>
      <c r="J50" s="6"/>
      <c r="K50" s="6"/>
      <c r="L50" s="6"/>
      <c r="M50" s="6"/>
      <c r="N50" s="6"/>
      <c r="O50" s="6"/>
      <c r="P50" s="6"/>
      <c r="Q50" s="6"/>
      <c r="R50" s="6"/>
      <c r="S50" s="6"/>
      <c r="T50" s="6"/>
      <c r="U50" s="6"/>
      <c r="V50" s="6"/>
      <c r="W50" s="6"/>
      <c r="X50" s="6"/>
      <c r="Y50" s="6"/>
      <c r="Z50" s="6"/>
    </row>
    <row r="51" spans="1:26" ht="48.75">
      <c r="A51" s="8">
        <v>4.8</v>
      </c>
      <c r="B51" s="60" t="s">
        <v>56</v>
      </c>
      <c r="C51" s="9" t="s">
        <v>17</v>
      </c>
      <c r="D51" s="6"/>
      <c r="E51" s="6"/>
      <c r="F51" s="6"/>
      <c r="G51" s="6"/>
      <c r="H51" s="6"/>
      <c r="I51" s="6"/>
      <c r="J51" s="6"/>
      <c r="K51" s="6"/>
      <c r="L51" s="6"/>
      <c r="M51" s="6"/>
      <c r="N51" s="6"/>
      <c r="O51" s="6"/>
      <c r="P51" s="6"/>
      <c r="Q51" s="6"/>
      <c r="R51" s="6"/>
      <c r="S51" s="6"/>
      <c r="T51" s="6"/>
      <c r="U51" s="6"/>
      <c r="V51" s="6"/>
      <c r="W51" s="6"/>
      <c r="X51" s="6"/>
      <c r="Y51" s="6"/>
      <c r="Z51" s="6"/>
    </row>
    <row r="52" spans="1:26" ht="48.75">
      <c r="A52" s="8">
        <v>4.9000000000000004</v>
      </c>
      <c r="B52" s="60" t="s">
        <v>57</v>
      </c>
      <c r="C52" s="9" t="s">
        <v>17</v>
      </c>
      <c r="D52" s="6"/>
      <c r="E52" s="6"/>
      <c r="F52" s="6"/>
      <c r="G52" s="6"/>
      <c r="H52" s="6"/>
      <c r="I52" s="6"/>
      <c r="J52" s="6"/>
      <c r="K52" s="6"/>
      <c r="L52" s="6"/>
      <c r="M52" s="6"/>
      <c r="N52" s="6"/>
      <c r="O52" s="6"/>
      <c r="P52" s="6"/>
      <c r="Q52" s="6"/>
      <c r="R52" s="6"/>
      <c r="S52" s="6"/>
      <c r="T52" s="6"/>
      <c r="U52" s="6"/>
      <c r="V52" s="6"/>
      <c r="W52" s="6"/>
      <c r="X52" s="6"/>
      <c r="Y52" s="6"/>
      <c r="Z52" s="6"/>
    </row>
    <row r="53" spans="1:26" ht="32.25">
      <c r="A53" s="10">
        <v>4.0999999999999996</v>
      </c>
      <c r="B53" s="60" t="s">
        <v>58</v>
      </c>
      <c r="C53" s="9" t="s">
        <v>17</v>
      </c>
      <c r="D53" s="6"/>
      <c r="E53" s="6"/>
      <c r="F53" s="6"/>
      <c r="G53" s="6"/>
      <c r="H53" s="6"/>
      <c r="I53" s="6"/>
      <c r="J53" s="6"/>
      <c r="K53" s="6"/>
      <c r="L53" s="6"/>
      <c r="M53" s="6"/>
      <c r="N53" s="6"/>
      <c r="O53" s="6"/>
      <c r="P53" s="6"/>
      <c r="Q53" s="6"/>
      <c r="R53" s="6"/>
      <c r="S53" s="6"/>
      <c r="T53" s="6"/>
      <c r="U53" s="6"/>
      <c r="V53" s="6"/>
      <c r="W53" s="6"/>
      <c r="X53" s="6"/>
      <c r="Y53" s="6"/>
      <c r="Z53" s="6"/>
    </row>
    <row r="54" spans="1:26" ht="48.75">
      <c r="A54" s="8">
        <v>4.1100000000000003</v>
      </c>
      <c r="B54" s="60" t="s">
        <v>59</v>
      </c>
      <c r="C54" s="9" t="s">
        <v>17</v>
      </c>
      <c r="D54" s="6"/>
      <c r="E54" s="6"/>
      <c r="F54" s="6"/>
      <c r="G54" s="6"/>
      <c r="H54" s="6"/>
      <c r="I54" s="6"/>
      <c r="J54" s="6"/>
      <c r="K54" s="6"/>
      <c r="L54" s="6"/>
      <c r="M54" s="6"/>
      <c r="N54" s="6"/>
      <c r="O54" s="6"/>
      <c r="P54" s="6"/>
      <c r="Q54" s="6"/>
      <c r="R54" s="6"/>
      <c r="S54" s="6"/>
      <c r="T54" s="6"/>
      <c r="U54" s="6"/>
      <c r="V54" s="6"/>
      <c r="W54" s="6"/>
      <c r="X54" s="6"/>
      <c r="Y54" s="6"/>
      <c r="Z54" s="6"/>
    </row>
    <row r="55" spans="1:26" ht="48.75">
      <c r="A55" s="8">
        <v>4.12</v>
      </c>
      <c r="B55" s="60" t="s">
        <v>60</v>
      </c>
      <c r="C55" s="9" t="s">
        <v>17</v>
      </c>
      <c r="D55" s="6"/>
      <c r="E55" s="6"/>
      <c r="F55" s="6"/>
      <c r="G55" s="6"/>
      <c r="H55" s="6"/>
      <c r="I55" s="6"/>
      <c r="J55" s="6"/>
      <c r="K55" s="6"/>
      <c r="L55" s="6"/>
      <c r="M55" s="6"/>
      <c r="N55" s="6"/>
      <c r="O55" s="6"/>
      <c r="P55" s="6"/>
      <c r="Q55" s="6"/>
      <c r="R55" s="6"/>
      <c r="S55" s="6"/>
      <c r="T55" s="6"/>
      <c r="U55" s="6"/>
      <c r="V55" s="6"/>
      <c r="W55" s="6"/>
      <c r="X55" s="6"/>
      <c r="Y55" s="6"/>
      <c r="Z55" s="6"/>
    </row>
    <row r="56" spans="1:26" ht="70.5" customHeight="1">
      <c r="A56" s="8">
        <v>4.13</v>
      </c>
      <c r="B56" s="60" t="s">
        <v>61</v>
      </c>
      <c r="C56" s="9" t="s">
        <v>17</v>
      </c>
      <c r="D56" s="6"/>
      <c r="E56" s="6"/>
      <c r="F56" s="6"/>
      <c r="G56" s="6"/>
      <c r="H56" s="6"/>
      <c r="I56" s="6"/>
      <c r="J56" s="6"/>
      <c r="K56" s="6"/>
      <c r="L56" s="6"/>
      <c r="M56" s="6"/>
      <c r="N56" s="6"/>
      <c r="O56" s="6"/>
      <c r="P56" s="6"/>
      <c r="Q56" s="6"/>
      <c r="R56" s="6"/>
      <c r="S56" s="6"/>
      <c r="T56" s="6"/>
      <c r="U56" s="6"/>
      <c r="V56" s="6"/>
      <c r="W56" s="6"/>
      <c r="X56" s="6"/>
      <c r="Y56" s="6"/>
      <c r="Z56" s="6"/>
    </row>
    <row r="57" spans="1:26" ht="409.5" customHeight="1">
      <c r="A57" s="8" t="s">
        <v>25</v>
      </c>
      <c r="B57" s="58" t="s">
        <v>62</v>
      </c>
      <c r="C57" s="57" t="s">
        <v>27</v>
      </c>
      <c r="D57" s="6"/>
      <c r="E57" s="6"/>
      <c r="F57" s="6"/>
      <c r="G57" s="6"/>
      <c r="H57" s="6"/>
      <c r="I57" s="6"/>
      <c r="J57" s="6"/>
      <c r="K57" s="6"/>
      <c r="L57" s="6"/>
      <c r="M57" s="6"/>
      <c r="N57" s="6"/>
      <c r="O57" s="6"/>
      <c r="P57" s="6"/>
      <c r="Q57" s="6"/>
      <c r="R57" s="6"/>
      <c r="S57" s="6"/>
      <c r="T57" s="6"/>
      <c r="U57" s="6"/>
      <c r="V57" s="6"/>
      <c r="W57" s="6"/>
      <c r="X57" s="6"/>
      <c r="Y57" s="6"/>
      <c r="Z57" s="6"/>
    </row>
    <row r="58" spans="1:26" ht="16.5">
      <c r="A58" s="36"/>
      <c r="B58" s="61" t="s">
        <v>63</v>
      </c>
      <c r="C58" s="12">
        <f>13-(COUNTIF(C44:C56,"does not meet expectations - 0 points"))</f>
        <v>12</v>
      </c>
      <c r="D58" s="6"/>
      <c r="E58" s="6"/>
      <c r="F58" s="6"/>
      <c r="G58" s="6"/>
      <c r="H58" s="6"/>
      <c r="I58" s="6"/>
      <c r="J58" s="6"/>
      <c r="K58" s="6"/>
      <c r="L58" s="6"/>
      <c r="M58" s="6"/>
      <c r="N58" s="6"/>
      <c r="O58" s="6"/>
      <c r="P58" s="6"/>
      <c r="Q58" s="6"/>
      <c r="R58" s="6"/>
      <c r="S58" s="6"/>
      <c r="T58" s="6"/>
      <c r="U58" s="6"/>
      <c r="V58" s="6"/>
      <c r="W58" s="6"/>
      <c r="X58" s="6"/>
      <c r="Y58" s="6"/>
      <c r="Z58" s="6"/>
    </row>
    <row r="59" spans="1:26" ht="18.75" customHeight="1">
      <c r="A59" s="4" t="s">
        <v>13</v>
      </c>
      <c r="B59" s="4" t="s">
        <v>64</v>
      </c>
      <c r="C59" s="4" t="s">
        <v>15</v>
      </c>
      <c r="D59" s="6"/>
      <c r="E59" s="6"/>
      <c r="F59" s="6"/>
      <c r="G59" s="6"/>
      <c r="H59" s="6"/>
      <c r="I59" s="6"/>
      <c r="J59" s="6"/>
      <c r="K59" s="6"/>
      <c r="L59" s="6"/>
      <c r="M59" s="6"/>
      <c r="N59" s="6"/>
      <c r="O59" s="6"/>
      <c r="P59" s="6"/>
      <c r="Q59" s="6"/>
      <c r="R59" s="6"/>
      <c r="S59" s="6"/>
      <c r="T59" s="6"/>
      <c r="U59" s="6"/>
      <c r="V59" s="6"/>
      <c r="W59" s="6"/>
      <c r="X59" s="6"/>
      <c r="Y59" s="6"/>
      <c r="Z59" s="6"/>
    </row>
    <row r="60" spans="1:26" ht="32.25" customHeight="1">
      <c r="A60" s="38">
        <v>5.0999999999999996</v>
      </c>
      <c r="B60" s="63" t="s">
        <v>65</v>
      </c>
      <c r="C60" s="9" t="s">
        <v>17</v>
      </c>
      <c r="D60" s="6"/>
      <c r="E60" s="6"/>
      <c r="F60" s="6"/>
      <c r="G60" s="6"/>
      <c r="H60" s="6"/>
      <c r="I60" s="6"/>
      <c r="J60" s="6"/>
      <c r="K60" s="6"/>
      <c r="L60" s="6"/>
      <c r="M60" s="6"/>
      <c r="N60" s="6"/>
      <c r="O60" s="6"/>
      <c r="P60" s="6"/>
      <c r="Q60" s="6"/>
      <c r="R60" s="6"/>
      <c r="S60" s="6"/>
      <c r="T60" s="6"/>
      <c r="U60" s="6"/>
      <c r="V60" s="6"/>
      <c r="W60" s="6"/>
      <c r="X60" s="6"/>
      <c r="Y60" s="6"/>
      <c r="Z60" s="6"/>
    </row>
    <row r="61" spans="1:26" ht="48.75">
      <c r="A61" s="39">
        <v>5.2</v>
      </c>
      <c r="B61" s="64" t="s">
        <v>66</v>
      </c>
      <c r="C61" s="9" t="s">
        <v>17</v>
      </c>
      <c r="D61" s="6"/>
      <c r="E61" s="6"/>
      <c r="F61" s="6"/>
      <c r="G61" s="6"/>
      <c r="H61" s="6"/>
      <c r="I61" s="6"/>
      <c r="J61" s="6"/>
      <c r="K61" s="6"/>
      <c r="L61" s="6"/>
      <c r="M61" s="6"/>
      <c r="N61" s="6"/>
      <c r="O61" s="6"/>
      <c r="P61" s="6"/>
      <c r="Q61" s="6"/>
      <c r="R61" s="6"/>
      <c r="S61" s="6"/>
      <c r="T61" s="6"/>
      <c r="U61" s="6"/>
      <c r="V61" s="6"/>
      <c r="W61" s="6"/>
      <c r="X61" s="6"/>
      <c r="Y61" s="6"/>
      <c r="Z61" s="6"/>
    </row>
    <row r="62" spans="1:26" ht="48.75">
      <c r="A62" s="39">
        <v>5.3</v>
      </c>
      <c r="B62" s="64" t="s">
        <v>67</v>
      </c>
      <c r="C62" s="9" t="s">
        <v>17</v>
      </c>
      <c r="D62" s="6"/>
      <c r="E62" s="6"/>
      <c r="F62" s="6"/>
      <c r="G62" s="6"/>
      <c r="H62" s="6"/>
      <c r="I62" s="6"/>
      <c r="J62" s="6"/>
      <c r="K62" s="6"/>
      <c r="L62" s="6"/>
      <c r="M62" s="6"/>
      <c r="N62" s="6"/>
      <c r="O62" s="6"/>
      <c r="P62" s="6"/>
      <c r="Q62" s="6"/>
      <c r="R62" s="6"/>
      <c r="S62" s="6"/>
      <c r="T62" s="6"/>
      <c r="U62" s="6"/>
      <c r="V62" s="6"/>
      <c r="W62" s="6"/>
      <c r="X62" s="6"/>
      <c r="Y62" s="6"/>
      <c r="Z62" s="6"/>
    </row>
    <row r="63" spans="1:26" ht="32.25">
      <c r="A63" s="39">
        <v>5.4</v>
      </c>
      <c r="B63" s="64" t="s">
        <v>68</v>
      </c>
      <c r="C63" s="9" t="s">
        <v>17</v>
      </c>
      <c r="D63" s="6"/>
      <c r="E63" s="6"/>
      <c r="F63" s="6"/>
      <c r="G63" s="6"/>
      <c r="H63" s="6"/>
      <c r="I63" s="6"/>
      <c r="J63" s="6"/>
      <c r="K63" s="6"/>
      <c r="L63" s="6"/>
      <c r="M63" s="6"/>
      <c r="N63" s="6"/>
      <c r="O63" s="6"/>
      <c r="P63" s="6"/>
      <c r="Q63" s="6"/>
      <c r="R63" s="6"/>
      <c r="S63" s="6"/>
      <c r="T63" s="6"/>
      <c r="U63" s="6"/>
      <c r="V63" s="6"/>
      <c r="W63" s="6"/>
      <c r="X63" s="6"/>
      <c r="Y63" s="6"/>
      <c r="Z63" s="6"/>
    </row>
    <row r="64" spans="1:26" ht="32.25">
      <c r="A64" s="39">
        <v>5.5</v>
      </c>
      <c r="B64" s="64" t="s">
        <v>69</v>
      </c>
      <c r="C64" s="9" t="s">
        <v>17</v>
      </c>
      <c r="D64" s="6"/>
      <c r="E64" s="6"/>
      <c r="F64" s="6"/>
      <c r="G64" s="6"/>
      <c r="H64" s="6"/>
      <c r="I64" s="6"/>
      <c r="J64" s="6"/>
      <c r="K64" s="6"/>
      <c r="L64" s="6"/>
      <c r="M64" s="6"/>
      <c r="N64" s="6"/>
      <c r="O64" s="6"/>
      <c r="P64" s="6"/>
      <c r="Q64" s="6"/>
      <c r="R64" s="6"/>
      <c r="S64" s="6"/>
      <c r="T64" s="6"/>
      <c r="U64" s="6"/>
      <c r="V64" s="6"/>
      <c r="W64" s="6"/>
      <c r="X64" s="6"/>
      <c r="Y64" s="6"/>
      <c r="Z64" s="6"/>
    </row>
    <row r="65" spans="1:26" ht="32.25">
      <c r="A65" s="39">
        <v>5.6</v>
      </c>
      <c r="B65" s="64" t="s">
        <v>70</v>
      </c>
      <c r="C65" s="9" t="s">
        <v>17</v>
      </c>
      <c r="D65" s="6"/>
      <c r="E65" s="6"/>
      <c r="F65" s="6"/>
      <c r="G65" s="6"/>
      <c r="H65" s="6"/>
      <c r="I65" s="6"/>
      <c r="J65" s="6"/>
      <c r="K65" s="6"/>
      <c r="L65" s="6"/>
      <c r="M65" s="6"/>
      <c r="N65" s="6"/>
      <c r="O65" s="6"/>
      <c r="P65" s="6"/>
      <c r="Q65" s="6"/>
      <c r="R65" s="6"/>
      <c r="S65" s="6"/>
      <c r="T65" s="6"/>
      <c r="U65" s="6"/>
      <c r="V65" s="6"/>
      <c r="W65" s="6"/>
      <c r="X65" s="6"/>
      <c r="Y65" s="6"/>
      <c r="Z65" s="6"/>
    </row>
    <row r="66" spans="1:26" ht="51" customHeight="1">
      <c r="A66" s="39">
        <v>5.7</v>
      </c>
      <c r="B66" s="64" t="s">
        <v>71</v>
      </c>
      <c r="C66" s="9" t="s">
        <v>17</v>
      </c>
      <c r="D66" s="6"/>
      <c r="E66" s="6"/>
      <c r="F66" s="6"/>
      <c r="G66" s="6"/>
      <c r="H66" s="6"/>
      <c r="I66" s="6"/>
      <c r="J66" s="6"/>
      <c r="K66" s="6"/>
      <c r="L66" s="6"/>
      <c r="M66" s="6"/>
      <c r="N66" s="6"/>
      <c r="O66" s="6"/>
      <c r="P66" s="6"/>
      <c r="Q66" s="6"/>
      <c r="R66" s="6"/>
      <c r="S66" s="6"/>
      <c r="T66" s="6"/>
      <c r="U66" s="6"/>
      <c r="V66" s="6"/>
      <c r="W66" s="6"/>
      <c r="X66" s="6"/>
      <c r="Y66" s="6"/>
      <c r="Z66" s="6"/>
    </row>
    <row r="67" spans="1:26" ht="48.75">
      <c r="A67" s="39">
        <v>5.8</v>
      </c>
      <c r="B67" s="64" t="s">
        <v>72</v>
      </c>
      <c r="C67" s="9" t="s">
        <v>17</v>
      </c>
      <c r="D67" s="6"/>
      <c r="E67" s="6"/>
      <c r="F67" s="6"/>
      <c r="G67" s="6"/>
      <c r="H67" s="6"/>
      <c r="I67" s="6"/>
      <c r="J67" s="6"/>
      <c r="K67" s="6"/>
      <c r="L67" s="6"/>
      <c r="M67" s="6"/>
      <c r="N67" s="6"/>
      <c r="O67" s="6"/>
      <c r="P67" s="6"/>
      <c r="Q67" s="6"/>
      <c r="R67" s="6"/>
      <c r="S67" s="6"/>
      <c r="T67" s="6"/>
      <c r="U67" s="6"/>
      <c r="V67" s="6"/>
      <c r="W67" s="6"/>
      <c r="X67" s="6"/>
      <c r="Y67" s="6"/>
      <c r="Z67" s="6"/>
    </row>
    <row r="68" spans="1:26" ht="48.75">
      <c r="A68" s="40">
        <v>5.9</v>
      </c>
      <c r="B68" s="58" t="s">
        <v>73</v>
      </c>
      <c r="C68" s="9" t="s">
        <v>17</v>
      </c>
      <c r="D68" s="6"/>
      <c r="E68" s="6"/>
      <c r="F68" s="6"/>
      <c r="G68" s="6"/>
      <c r="H68" s="6"/>
      <c r="I68" s="6"/>
      <c r="J68" s="6"/>
      <c r="K68" s="6"/>
      <c r="L68" s="6"/>
      <c r="M68" s="6"/>
      <c r="N68" s="6"/>
      <c r="O68" s="6"/>
      <c r="P68" s="6"/>
      <c r="Q68" s="6"/>
      <c r="R68" s="6"/>
      <c r="S68" s="6"/>
      <c r="T68" s="6"/>
      <c r="U68" s="6"/>
      <c r="V68" s="6"/>
      <c r="W68" s="6"/>
      <c r="X68" s="6"/>
      <c r="Y68" s="6"/>
      <c r="Z68" s="6"/>
    </row>
    <row r="69" spans="1:26" ht="279.75" customHeight="1">
      <c r="A69" s="8" t="s">
        <v>25</v>
      </c>
      <c r="B69" s="58" t="s">
        <v>74</v>
      </c>
      <c r="C69" s="57" t="s">
        <v>27</v>
      </c>
      <c r="D69" s="6"/>
      <c r="E69" s="6"/>
      <c r="F69" s="6"/>
      <c r="G69" s="6"/>
      <c r="H69" s="6"/>
      <c r="I69" s="6"/>
      <c r="J69" s="6"/>
      <c r="K69" s="6"/>
      <c r="L69" s="6"/>
      <c r="M69" s="6"/>
      <c r="N69" s="6"/>
      <c r="O69" s="6"/>
      <c r="P69" s="6"/>
      <c r="Q69" s="6"/>
      <c r="R69" s="6"/>
      <c r="S69" s="6"/>
      <c r="T69" s="6"/>
      <c r="U69" s="6"/>
      <c r="V69" s="6"/>
      <c r="W69" s="6"/>
      <c r="X69" s="6"/>
      <c r="Y69" s="6"/>
      <c r="Z69" s="6"/>
    </row>
    <row r="70" spans="1:26" ht="16.5">
      <c r="A70" s="36"/>
      <c r="B70" s="61" t="s">
        <v>75</v>
      </c>
      <c r="C70" s="36">
        <f>9-(COUNTIF(C60:C68,"does not meet expectations - 0 points"))</f>
        <v>9</v>
      </c>
      <c r="D70" s="6"/>
      <c r="E70" s="6"/>
      <c r="F70" s="6"/>
      <c r="G70" s="6"/>
      <c r="H70" s="6"/>
      <c r="I70" s="6"/>
      <c r="J70" s="6"/>
      <c r="K70" s="6"/>
      <c r="L70" s="6"/>
      <c r="M70" s="6"/>
      <c r="N70" s="6"/>
      <c r="O70" s="6"/>
      <c r="P70" s="6"/>
      <c r="Q70" s="6"/>
      <c r="R70" s="6"/>
      <c r="S70" s="6"/>
      <c r="T70" s="6"/>
      <c r="U70" s="6"/>
      <c r="V70" s="6"/>
      <c r="W70" s="6"/>
      <c r="X70" s="6"/>
      <c r="Y70" s="6"/>
      <c r="Z70" s="6"/>
    </row>
    <row r="71" spans="1:26" hidden="1">
      <c r="A71" s="7"/>
      <c r="B71" s="65"/>
      <c r="C71" s="81"/>
      <c r="D71" s="6"/>
      <c r="E71" s="6"/>
      <c r="F71" s="6"/>
      <c r="G71" s="6"/>
      <c r="H71" s="6"/>
      <c r="I71" s="6"/>
      <c r="J71" s="6"/>
      <c r="K71" s="6"/>
      <c r="L71" s="6"/>
      <c r="M71" s="6"/>
      <c r="N71" s="6"/>
      <c r="O71" s="6"/>
      <c r="P71" s="6"/>
      <c r="Q71" s="6"/>
      <c r="R71" s="6"/>
      <c r="S71" s="6"/>
      <c r="T71" s="6"/>
      <c r="U71" s="6"/>
      <c r="V71" s="6"/>
      <c r="W71" s="6"/>
      <c r="X71" s="6"/>
      <c r="Y71" s="6"/>
      <c r="Z71" s="6"/>
    </row>
    <row r="72" spans="1:26" hidden="1">
      <c r="A72" s="7"/>
      <c r="B72" s="65"/>
      <c r="C72" s="81"/>
      <c r="D72" s="6"/>
      <c r="E72" s="6"/>
      <c r="F72" s="6"/>
      <c r="G72" s="6"/>
      <c r="H72" s="6"/>
      <c r="I72" s="6"/>
      <c r="J72" s="6"/>
      <c r="K72" s="6"/>
      <c r="L72" s="6"/>
      <c r="M72" s="6"/>
      <c r="N72" s="6"/>
      <c r="O72" s="6"/>
      <c r="P72" s="6"/>
      <c r="Q72" s="6"/>
      <c r="R72" s="6"/>
      <c r="S72" s="6"/>
      <c r="T72" s="6"/>
      <c r="U72" s="6"/>
      <c r="V72" s="6"/>
      <c r="W72" s="6"/>
      <c r="X72" s="6"/>
      <c r="Y72" s="6"/>
      <c r="Z72" s="6"/>
    </row>
    <row r="73" spans="1:26" hidden="1">
      <c r="A73" s="7"/>
      <c r="B73" s="65"/>
      <c r="C73" s="81"/>
      <c r="D73" s="6"/>
      <c r="E73" s="6"/>
      <c r="F73" s="6"/>
      <c r="G73" s="6"/>
      <c r="H73" s="6"/>
      <c r="I73" s="6"/>
      <c r="J73" s="6"/>
      <c r="K73" s="6"/>
      <c r="L73" s="6"/>
      <c r="M73" s="6"/>
      <c r="N73" s="6"/>
      <c r="O73" s="6"/>
      <c r="P73" s="6"/>
      <c r="Q73" s="6"/>
      <c r="R73" s="6"/>
      <c r="S73" s="6"/>
      <c r="T73" s="6"/>
      <c r="U73" s="6"/>
      <c r="V73" s="6"/>
      <c r="W73" s="6"/>
      <c r="X73" s="6"/>
      <c r="Y73" s="6"/>
      <c r="Z73" s="6"/>
    </row>
    <row r="74" spans="1:26" hidden="1">
      <c r="A74" s="7"/>
      <c r="B74" s="65"/>
      <c r="C74" s="81"/>
      <c r="D74" s="6"/>
      <c r="E74" s="6"/>
      <c r="F74" s="6"/>
      <c r="G74" s="6"/>
      <c r="H74" s="6"/>
      <c r="I74" s="6"/>
      <c r="J74" s="6"/>
      <c r="K74" s="6"/>
      <c r="L74" s="6"/>
      <c r="M74" s="6"/>
      <c r="N74" s="6"/>
      <c r="O74" s="6"/>
      <c r="P74" s="6"/>
      <c r="Q74" s="6"/>
      <c r="R74" s="6"/>
      <c r="S74" s="6"/>
      <c r="T74" s="6"/>
      <c r="U74" s="6"/>
      <c r="V74" s="6"/>
      <c r="W74" s="6"/>
      <c r="X74" s="6"/>
      <c r="Y74" s="6"/>
      <c r="Z74" s="6"/>
    </row>
    <row r="75" spans="1:26" hidden="1">
      <c r="A75" s="7"/>
      <c r="B75" s="65"/>
      <c r="C75" s="81"/>
      <c r="D75" s="6"/>
      <c r="E75" s="6"/>
      <c r="F75" s="6"/>
      <c r="G75" s="6"/>
      <c r="H75" s="6"/>
      <c r="I75" s="6"/>
      <c r="J75" s="6"/>
      <c r="K75" s="6"/>
      <c r="L75" s="6"/>
      <c r="M75" s="6"/>
      <c r="N75" s="6"/>
      <c r="O75" s="6"/>
      <c r="P75" s="6"/>
      <c r="Q75" s="6"/>
      <c r="R75" s="6"/>
      <c r="S75" s="6"/>
      <c r="T75" s="6"/>
      <c r="U75" s="6"/>
      <c r="V75" s="6"/>
      <c r="W75" s="6"/>
      <c r="X75" s="6"/>
      <c r="Y75" s="6"/>
      <c r="Z75" s="6"/>
    </row>
    <row r="76" spans="1:26" hidden="1">
      <c r="A76" s="7"/>
      <c r="B76" s="65"/>
      <c r="C76" s="81"/>
      <c r="D76" s="6"/>
      <c r="E76" s="6"/>
      <c r="F76" s="6"/>
      <c r="G76" s="6"/>
      <c r="H76" s="6"/>
      <c r="I76" s="6"/>
      <c r="J76" s="6"/>
      <c r="K76" s="6"/>
      <c r="L76" s="6"/>
      <c r="M76" s="6"/>
      <c r="N76" s="6"/>
      <c r="O76" s="6"/>
      <c r="P76" s="6"/>
      <c r="Q76" s="6"/>
      <c r="R76" s="6"/>
      <c r="S76" s="6"/>
      <c r="T76" s="6"/>
      <c r="U76" s="6"/>
      <c r="V76" s="6"/>
      <c r="W76" s="6"/>
      <c r="X76" s="6"/>
      <c r="Y76" s="6"/>
      <c r="Z76" s="6"/>
    </row>
    <row r="77" spans="1:26" hidden="1">
      <c r="A77" s="7"/>
      <c r="B77" s="65"/>
      <c r="C77" s="81"/>
      <c r="D77" s="6"/>
      <c r="E77" s="6"/>
      <c r="F77" s="6"/>
      <c r="G77" s="6"/>
      <c r="H77" s="6"/>
      <c r="I77" s="6"/>
      <c r="J77" s="6"/>
      <c r="K77" s="6"/>
      <c r="L77" s="6"/>
      <c r="M77" s="6"/>
      <c r="N77" s="6"/>
      <c r="O77" s="6"/>
      <c r="P77" s="6"/>
      <c r="Q77" s="6"/>
      <c r="R77" s="6"/>
      <c r="S77" s="6"/>
      <c r="T77" s="6"/>
      <c r="U77" s="6"/>
      <c r="V77" s="6"/>
      <c r="W77" s="6"/>
      <c r="X77" s="6"/>
      <c r="Y77" s="6"/>
      <c r="Z77" s="6"/>
    </row>
    <row r="78" spans="1:26" hidden="1">
      <c r="A78" s="7"/>
      <c r="B78" s="65"/>
      <c r="C78" s="81"/>
      <c r="D78" s="6"/>
      <c r="E78" s="6"/>
      <c r="F78" s="6"/>
      <c r="G78" s="6"/>
      <c r="H78" s="6"/>
      <c r="I78" s="6"/>
      <c r="J78" s="6"/>
      <c r="K78" s="6"/>
      <c r="L78" s="6"/>
      <c r="M78" s="6"/>
      <c r="N78" s="6"/>
      <c r="O78" s="6"/>
      <c r="P78" s="6"/>
      <c r="Q78" s="6"/>
      <c r="R78" s="6"/>
      <c r="S78" s="6"/>
      <c r="T78" s="6"/>
      <c r="U78" s="6"/>
      <c r="V78" s="6"/>
      <c r="W78" s="6"/>
      <c r="X78" s="6"/>
      <c r="Y78" s="6"/>
      <c r="Z78" s="6"/>
    </row>
    <row r="79" spans="1:26" hidden="1">
      <c r="A79" s="7"/>
      <c r="B79" s="65"/>
      <c r="C79" s="81"/>
      <c r="D79" s="6"/>
      <c r="E79" s="6"/>
      <c r="F79" s="6"/>
      <c r="G79" s="6"/>
      <c r="H79" s="6"/>
      <c r="I79" s="6"/>
      <c r="J79" s="6"/>
      <c r="K79" s="6"/>
      <c r="L79" s="6"/>
      <c r="M79" s="6"/>
      <c r="N79" s="6"/>
      <c r="O79" s="6"/>
      <c r="P79" s="6"/>
      <c r="Q79" s="6"/>
      <c r="R79" s="6"/>
      <c r="S79" s="6"/>
      <c r="T79" s="6"/>
      <c r="U79" s="6"/>
      <c r="V79" s="6"/>
      <c r="W79" s="6"/>
      <c r="X79" s="6"/>
      <c r="Y79" s="6"/>
      <c r="Z79" s="6"/>
    </row>
    <row r="80" spans="1:26" hidden="1">
      <c r="A80" s="7"/>
      <c r="B80" s="65"/>
      <c r="C80" s="81"/>
      <c r="D80" s="6"/>
      <c r="E80" s="6"/>
      <c r="F80" s="6"/>
      <c r="G80" s="6"/>
      <c r="H80" s="6"/>
      <c r="I80" s="6"/>
      <c r="J80" s="6"/>
      <c r="K80" s="6"/>
      <c r="L80" s="6"/>
      <c r="M80" s="6"/>
      <c r="N80" s="6"/>
      <c r="O80" s="6"/>
      <c r="P80" s="6"/>
      <c r="Q80" s="6"/>
      <c r="R80" s="6"/>
      <c r="S80" s="6"/>
      <c r="T80" s="6"/>
      <c r="U80" s="6"/>
      <c r="V80" s="6"/>
      <c r="W80" s="6"/>
      <c r="X80" s="6"/>
      <c r="Y80" s="6"/>
      <c r="Z80" s="6"/>
    </row>
    <row r="81" spans="1:26" hidden="1">
      <c r="A81" s="7"/>
      <c r="B81" s="65"/>
      <c r="C81" s="81"/>
      <c r="D81" s="6"/>
      <c r="E81" s="6"/>
      <c r="F81" s="6"/>
      <c r="G81" s="6"/>
      <c r="H81" s="6"/>
      <c r="I81" s="6"/>
      <c r="J81" s="6"/>
      <c r="K81" s="6"/>
      <c r="L81" s="6"/>
      <c r="M81" s="6"/>
      <c r="N81" s="6"/>
      <c r="O81" s="6"/>
      <c r="P81" s="6"/>
      <c r="Q81" s="6"/>
      <c r="R81" s="6"/>
      <c r="S81" s="6"/>
      <c r="T81" s="6"/>
      <c r="U81" s="6"/>
      <c r="V81" s="6"/>
      <c r="W81" s="6"/>
      <c r="X81" s="6"/>
      <c r="Y81" s="6"/>
      <c r="Z81" s="6"/>
    </row>
    <row r="82" spans="1:26" hidden="1">
      <c r="A82" s="7"/>
      <c r="B82" s="65"/>
      <c r="C82" s="81"/>
      <c r="D82" s="6"/>
      <c r="E82" s="6"/>
      <c r="F82" s="6"/>
      <c r="G82" s="6"/>
      <c r="H82" s="6"/>
      <c r="I82" s="6"/>
      <c r="J82" s="6"/>
      <c r="K82" s="6"/>
      <c r="L82" s="6"/>
      <c r="M82" s="6"/>
      <c r="N82" s="6"/>
      <c r="O82" s="6"/>
      <c r="P82" s="6"/>
      <c r="Q82" s="6"/>
      <c r="R82" s="6"/>
      <c r="S82" s="6"/>
      <c r="T82" s="6"/>
      <c r="U82" s="6"/>
      <c r="V82" s="6"/>
      <c r="W82" s="6"/>
      <c r="X82" s="6"/>
      <c r="Y82" s="6"/>
      <c r="Z82" s="6"/>
    </row>
    <row r="83" spans="1:26" hidden="1">
      <c r="A83" s="7"/>
      <c r="B83" s="65"/>
      <c r="C83" s="81"/>
      <c r="D83" s="6"/>
      <c r="E83" s="6"/>
      <c r="F83" s="6"/>
      <c r="G83" s="6"/>
      <c r="H83" s="6"/>
      <c r="I83" s="6"/>
      <c r="J83" s="6"/>
      <c r="K83" s="6"/>
      <c r="L83" s="6"/>
      <c r="M83" s="6"/>
      <c r="N83" s="6"/>
      <c r="O83" s="6"/>
      <c r="P83" s="6"/>
      <c r="Q83" s="6"/>
      <c r="R83" s="6"/>
      <c r="S83" s="6"/>
      <c r="T83" s="6"/>
      <c r="U83" s="6"/>
      <c r="V83" s="6"/>
      <c r="W83" s="6"/>
      <c r="X83" s="6"/>
      <c r="Y83" s="6"/>
      <c r="Z83" s="6"/>
    </row>
    <row r="84" spans="1:26" hidden="1">
      <c r="A84" s="7"/>
      <c r="B84" s="65"/>
      <c r="C84" s="81"/>
      <c r="D84" s="6"/>
      <c r="E84" s="6"/>
      <c r="F84" s="6"/>
      <c r="G84" s="6"/>
      <c r="H84" s="6"/>
      <c r="I84" s="6"/>
      <c r="J84" s="6"/>
      <c r="K84" s="6"/>
      <c r="L84" s="6"/>
      <c r="M84" s="6"/>
      <c r="N84" s="6"/>
      <c r="O84" s="6"/>
      <c r="P84" s="6"/>
      <c r="Q84" s="6"/>
      <c r="R84" s="6"/>
      <c r="S84" s="6"/>
      <c r="T84" s="6"/>
      <c r="U84" s="6"/>
      <c r="V84" s="6"/>
      <c r="W84" s="6"/>
      <c r="X84" s="6"/>
      <c r="Y84" s="6"/>
      <c r="Z84" s="6"/>
    </row>
    <row r="85" spans="1:26" hidden="1">
      <c r="A85" s="7"/>
      <c r="B85" s="65"/>
      <c r="C85" s="81"/>
      <c r="D85" s="6"/>
      <c r="E85" s="6"/>
      <c r="F85" s="6"/>
      <c r="G85" s="6"/>
      <c r="H85" s="6"/>
      <c r="I85" s="6"/>
      <c r="J85" s="6"/>
      <c r="K85" s="6"/>
      <c r="L85" s="6"/>
      <c r="M85" s="6"/>
      <c r="N85" s="6"/>
      <c r="O85" s="6"/>
      <c r="P85" s="6"/>
      <c r="Q85" s="6"/>
      <c r="R85" s="6"/>
      <c r="S85" s="6"/>
      <c r="T85" s="6"/>
      <c r="U85" s="6"/>
      <c r="V85" s="6"/>
      <c r="W85" s="6"/>
      <c r="X85" s="6"/>
      <c r="Y85" s="6"/>
      <c r="Z85" s="6"/>
    </row>
    <row r="86" spans="1:26" hidden="1">
      <c r="A86" s="7"/>
      <c r="B86" s="65"/>
      <c r="C86" s="81"/>
      <c r="D86" s="6"/>
      <c r="E86" s="6"/>
      <c r="F86" s="6"/>
      <c r="G86" s="6"/>
      <c r="H86" s="6"/>
      <c r="I86" s="6"/>
      <c r="J86" s="6"/>
      <c r="K86" s="6"/>
      <c r="L86" s="6"/>
      <c r="M86" s="6"/>
      <c r="N86" s="6"/>
      <c r="O86" s="6"/>
      <c r="P86" s="6"/>
      <c r="Q86" s="6"/>
      <c r="R86" s="6"/>
      <c r="S86" s="6"/>
      <c r="T86" s="6"/>
      <c r="U86" s="6"/>
      <c r="V86" s="6"/>
      <c r="W86" s="6"/>
      <c r="X86" s="6"/>
      <c r="Y86" s="6"/>
      <c r="Z86" s="6"/>
    </row>
    <row r="87" spans="1:26" hidden="1">
      <c r="A87" s="7"/>
      <c r="B87" s="65"/>
      <c r="C87" s="81"/>
      <c r="D87" s="6"/>
      <c r="E87" s="6"/>
      <c r="F87" s="6"/>
      <c r="G87" s="6"/>
      <c r="H87" s="6"/>
      <c r="I87" s="6"/>
      <c r="J87" s="6"/>
      <c r="K87" s="6"/>
      <c r="L87" s="6"/>
      <c r="M87" s="6"/>
      <c r="N87" s="6"/>
      <c r="O87" s="6"/>
      <c r="P87" s="6"/>
      <c r="Q87" s="6"/>
      <c r="R87" s="6"/>
      <c r="S87" s="6"/>
      <c r="T87" s="6"/>
      <c r="U87" s="6"/>
      <c r="V87" s="6"/>
      <c r="W87" s="6"/>
      <c r="X87" s="6"/>
      <c r="Y87" s="6"/>
      <c r="Z87" s="6"/>
    </row>
    <row r="88" spans="1:26" hidden="1">
      <c r="A88" s="7"/>
      <c r="B88" s="65"/>
      <c r="C88" s="81"/>
      <c r="D88" s="6"/>
      <c r="E88" s="6"/>
      <c r="F88" s="6"/>
      <c r="G88" s="6"/>
      <c r="H88" s="6"/>
      <c r="I88" s="6"/>
      <c r="J88" s="6"/>
      <c r="K88" s="6"/>
      <c r="L88" s="6"/>
      <c r="M88" s="6"/>
      <c r="N88" s="6"/>
      <c r="O88" s="6"/>
      <c r="P88" s="6"/>
      <c r="Q88" s="6"/>
      <c r="R88" s="6"/>
      <c r="S88" s="6"/>
      <c r="T88" s="6"/>
      <c r="U88" s="6"/>
      <c r="V88" s="6"/>
      <c r="W88" s="6"/>
      <c r="X88" s="6"/>
      <c r="Y88" s="6"/>
      <c r="Z88" s="6"/>
    </row>
    <row r="89" spans="1:26" hidden="1">
      <c r="A89" s="7"/>
      <c r="B89" s="65"/>
      <c r="C89" s="81"/>
      <c r="D89" s="6"/>
      <c r="E89" s="6"/>
      <c r="F89" s="6"/>
      <c r="G89" s="6"/>
      <c r="H89" s="6"/>
      <c r="I89" s="6"/>
      <c r="J89" s="6"/>
      <c r="K89" s="6"/>
      <c r="L89" s="6"/>
      <c r="M89" s="6"/>
      <c r="N89" s="6"/>
      <c r="O89" s="6"/>
      <c r="P89" s="6"/>
      <c r="Q89" s="6"/>
      <c r="R89" s="6"/>
      <c r="S89" s="6"/>
      <c r="T89" s="6"/>
      <c r="U89" s="6"/>
      <c r="V89" s="6"/>
      <c r="W89" s="6"/>
      <c r="X89" s="6"/>
      <c r="Y89" s="6"/>
      <c r="Z89" s="6"/>
    </row>
    <row r="90" spans="1:26" hidden="1">
      <c r="A90" s="7"/>
      <c r="B90" s="65"/>
      <c r="C90" s="81"/>
      <c r="D90" s="6"/>
      <c r="E90" s="6"/>
      <c r="F90" s="6"/>
      <c r="G90" s="6"/>
      <c r="H90" s="6"/>
      <c r="I90" s="6"/>
      <c r="J90" s="6"/>
      <c r="K90" s="6"/>
      <c r="L90" s="6"/>
      <c r="M90" s="6"/>
      <c r="N90" s="6"/>
      <c r="O90" s="6"/>
      <c r="P90" s="6"/>
      <c r="Q90" s="6"/>
      <c r="R90" s="6"/>
      <c r="S90" s="6"/>
      <c r="T90" s="6"/>
      <c r="U90" s="6"/>
      <c r="V90" s="6"/>
      <c r="W90" s="6"/>
      <c r="X90" s="6"/>
      <c r="Y90" s="6"/>
      <c r="Z90" s="6"/>
    </row>
    <row r="91" spans="1:26" hidden="1">
      <c r="A91" s="7"/>
      <c r="B91" s="65"/>
      <c r="C91" s="81"/>
      <c r="D91" s="6"/>
      <c r="E91" s="6"/>
      <c r="F91" s="6"/>
      <c r="G91" s="6"/>
      <c r="H91" s="6"/>
      <c r="I91" s="6"/>
      <c r="J91" s="6"/>
      <c r="K91" s="6"/>
      <c r="L91" s="6"/>
      <c r="M91" s="6"/>
      <c r="N91" s="6"/>
      <c r="O91" s="6"/>
      <c r="P91" s="6"/>
      <c r="Q91" s="6"/>
      <c r="R91" s="6"/>
      <c r="S91" s="6"/>
      <c r="T91" s="6"/>
      <c r="U91" s="6"/>
      <c r="V91" s="6"/>
      <c r="W91" s="6"/>
      <c r="X91" s="6"/>
      <c r="Y91" s="6"/>
      <c r="Z91" s="6"/>
    </row>
    <row r="92" spans="1:26" hidden="1">
      <c r="A92" s="7"/>
      <c r="B92" s="65"/>
      <c r="C92" s="81"/>
      <c r="D92" s="6"/>
      <c r="E92" s="6"/>
      <c r="F92" s="6"/>
      <c r="G92" s="6"/>
      <c r="H92" s="6"/>
      <c r="I92" s="6"/>
      <c r="J92" s="6"/>
      <c r="K92" s="6"/>
      <c r="L92" s="6"/>
      <c r="M92" s="6"/>
      <c r="N92" s="6"/>
      <c r="O92" s="6"/>
      <c r="P92" s="6"/>
      <c r="Q92" s="6"/>
      <c r="R92" s="6"/>
      <c r="S92" s="6"/>
      <c r="T92" s="6"/>
      <c r="U92" s="6"/>
      <c r="V92" s="6"/>
      <c r="W92" s="6"/>
      <c r="X92" s="6"/>
      <c r="Y92" s="6"/>
      <c r="Z92" s="6"/>
    </row>
    <row r="93" spans="1:26" hidden="1">
      <c r="A93" s="7"/>
      <c r="B93" s="65"/>
      <c r="C93" s="81"/>
      <c r="D93" s="6"/>
      <c r="E93" s="6"/>
      <c r="F93" s="6"/>
      <c r="G93" s="6"/>
      <c r="H93" s="6"/>
      <c r="I93" s="6"/>
      <c r="J93" s="6"/>
      <c r="K93" s="6"/>
      <c r="L93" s="6"/>
      <c r="M93" s="6"/>
      <c r="N93" s="6"/>
      <c r="O93" s="6"/>
      <c r="P93" s="6"/>
      <c r="Q93" s="6"/>
      <c r="R93" s="6"/>
      <c r="S93" s="6"/>
      <c r="T93" s="6"/>
      <c r="U93" s="6"/>
      <c r="V93" s="6"/>
      <c r="W93" s="6"/>
      <c r="X93" s="6"/>
      <c r="Y93" s="6"/>
      <c r="Z93" s="6"/>
    </row>
    <row r="94" spans="1:26" hidden="1">
      <c r="A94" s="7"/>
      <c r="B94" s="65"/>
      <c r="C94" s="81"/>
      <c r="D94" s="6"/>
      <c r="E94" s="6"/>
      <c r="F94" s="6"/>
      <c r="G94" s="6"/>
      <c r="H94" s="6"/>
      <c r="I94" s="6"/>
      <c r="J94" s="6"/>
      <c r="K94" s="6"/>
      <c r="L94" s="6"/>
      <c r="M94" s="6"/>
      <c r="N94" s="6"/>
      <c r="O94" s="6"/>
      <c r="P94" s="6"/>
      <c r="Q94" s="6"/>
      <c r="R94" s="6"/>
      <c r="S94" s="6"/>
      <c r="T94" s="6"/>
      <c r="U94" s="6"/>
      <c r="V94" s="6"/>
      <c r="W94" s="6"/>
      <c r="X94" s="6"/>
      <c r="Y94" s="6"/>
      <c r="Z94" s="6"/>
    </row>
    <row r="95" spans="1:26" hidden="1">
      <c r="A95" s="7"/>
      <c r="B95" s="65"/>
      <c r="C95" s="81"/>
      <c r="D95" s="6"/>
      <c r="E95" s="6"/>
      <c r="F95" s="6"/>
      <c r="G95" s="6"/>
      <c r="H95" s="6"/>
      <c r="I95" s="6"/>
      <c r="J95" s="6"/>
      <c r="K95" s="6"/>
      <c r="L95" s="6"/>
      <c r="M95" s="6"/>
      <c r="N95" s="6"/>
      <c r="O95" s="6"/>
      <c r="P95" s="6"/>
      <c r="Q95" s="6"/>
      <c r="R95" s="6"/>
      <c r="S95" s="6"/>
      <c r="T95" s="6"/>
      <c r="U95" s="6"/>
      <c r="V95" s="6"/>
      <c r="W95" s="6"/>
      <c r="X95" s="6"/>
      <c r="Y95" s="6"/>
      <c r="Z95" s="6"/>
    </row>
    <row r="96" spans="1:26" hidden="1">
      <c r="A96" s="7"/>
      <c r="B96" s="65"/>
      <c r="C96" s="81"/>
      <c r="D96" s="6"/>
      <c r="E96" s="6"/>
      <c r="F96" s="6"/>
      <c r="G96" s="6"/>
      <c r="H96" s="6"/>
      <c r="I96" s="6"/>
      <c r="J96" s="6"/>
      <c r="K96" s="6"/>
      <c r="L96" s="6"/>
      <c r="M96" s="6"/>
      <c r="N96" s="6"/>
      <c r="O96" s="6"/>
      <c r="P96" s="6"/>
      <c r="Q96" s="6"/>
      <c r="R96" s="6"/>
      <c r="S96" s="6"/>
      <c r="T96" s="6"/>
      <c r="U96" s="6"/>
      <c r="V96" s="6"/>
      <c r="W96" s="6"/>
      <c r="X96" s="6"/>
      <c r="Y96" s="6"/>
      <c r="Z96" s="6"/>
    </row>
    <row r="97" spans="1:26" hidden="1">
      <c r="A97" s="7"/>
      <c r="B97" s="65"/>
      <c r="C97" s="81"/>
      <c r="D97" s="6"/>
      <c r="E97" s="6"/>
      <c r="F97" s="6"/>
      <c r="G97" s="6"/>
      <c r="H97" s="6"/>
      <c r="I97" s="6"/>
      <c r="J97" s="6"/>
      <c r="K97" s="6"/>
      <c r="L97" s="6"/>
      <c r="M97" s="6"/>
      <c r="N97" s="6"/>
      <c r="O97" s="6"/>
      <c r="P97" s="6"/>
      <c r="Q97" s="6"/>
      <c r="R97" s="6"/>
      <c r="S97" s="6"/>
      <c r="T97" s="6"/>
      <c r="U97" s="6"/>
      <c r="V97" s="6"/>
      <c r="W97" s="6"/>
      <c r="X97" s="6"/>
      <c r="Y97" s="6"/>
      <c r="Z97" s="6"/>
    </row>
    <row r="98" spans="1:26" hidden="1">
      <c r="A98" s="7"/>
      <c r="B98" s="65"/>
      <c r="C98" s="81"/>
      <c r="D98" s="6"/>
      <c r="E98" s="6"/>
      <c r="F98" s="6"/>
      <c r="G98" s="6"/>
      <c r="H98" s="6"/>
      <c r="I98" s="6"/>
      <c r="J98" s="6"/>
      <c r="K98" s="6"/>
      <c r="L98" s="6"/>
      <c r="M98" s="6"/>
      <c r="N98" s="6"/>
      <c r="O98" s="6"/>
      <c r="P98" s="6"/>
      <c r="Q98" s="6"/>
      <c r="R98" s="6"/>
      <c r="S98" s="6"/>
      <c r="T98" s="6"/>
      <c r="U98" s="6"/>
      <c r="V98" s="6"/>
      <c r="W98" s="6"/>
      <c r="X98" s="6"/>
      <c r="Y98" s="6"/>
      <c r="Z98" s="6"/>
    </row>
    <row r="99" spans="1:26" hidden="1">
      <c r="A99" s="7"/>
      <c r="B99" s="65"/>
      <c r="C99" s="81"/>
      <c r="D99" s="6"/>
      <c r="E99" s="6"/>
      <c r="F99" s="6"/>
      <c r="G99" s="6"/>
      <c r="H99" s="6"/>
      <c r="I99" s="6"/>
      <c r="J99" s="6"/>
      <c r="K99" s="6"/>
      <c r="L99" s="6"/>
      <c r="M99" s="6"/>
      <c r="N99" s="6"/>
      <c r="O99" s="6"/>
      <c r="P99" s="6"/>
      <c r="Q99" s="6"/>
      <c r="R99" s="6"/>
      <c r="S99" s="6"/>
      <c r="T99" s="6"/>
      <c r="U99" s="6"/>
      <c r="V99" s="6"/>
      <c r="W99" s="6"/>
      <c r="X99" s="6"/>
      <c r="Y99" s="6"/>
      <c r="Z99" s="6"/>
    </row>
    <row r="100" spans="1:26" hidden="1">
      <c r="A100" s="7"/>
      <c r="B100" s="65"/>
      <c r="C100" s="81"/>
      <c r="D100" s="6"/>
      <c r="E100" s="6"/>
      <c r="F100" s="6"/>
      <c r="G100" s="6"/>
      <c r="H100" s="6"/>
      <c r="I100" s="6"/>
      <c r="J100" s="6"/>
      <c r="K100" s="6"/>
      <c r="L100" s="6"/>
      <c r="M100" s="6"/>
      <c r="N100" s="6"/>
      <c r="O100" s="6"/>
      <c r="P100" s="6"/>
      <c r="Q100" s="6"/>
      <c r="R100" s="6"/>
      <c r="S100" s="6"/>
      <c r="T100" s="6"/>
      <c r="U100" s="6"/>
      <c r="V100" s="6"/>
      <c r="W100" s="6"/>
      <c r="X100" s="6"/>
      <c r="Y100" s="6"/>
      <c r="Z100" s="6"/>
    </row>
    <row r="101" spans="1:26" hidden="1">
      <c r="A101" s="7"/>
      <c r="B101" s="65"/>
      <c r="C101" s="81"/>
      <c r="D101" s="6"/>
      <c r="E101" s="6"/>
      <c r="F101" s="6"/>
      <c r="G101" s="6"/>
      <c r="H101" s="6"/>
      <c r="I101" s="6"/>
      <c r="J101" s="6"/>
      <c r="K101" s="6"/>
      <c r="L101" s="6"/>
      <c r="M101" s="6"/>
      <c r="N101" s="6"/>
      <c r="O101" s="6"/>
      <c r="P101" s="6"/>
      <c r="Q101" s="6"/>
      <c r="R101" s="6"/>
      <c r="S101" s="6"/>
      <c r="T101" s="6"/>
      <c r="U101" s="6"/>
      <c r="V101" s="6"/>
      <c r="W101" s="6"/>
      <c r="X101" s="6"/>
      <c r="Y101" s="6"/>
      <c r="Z101" s="6"/>
    </row>
    <row r="102" spans="1:26" hidden="1">
      <c r="A102" s="7"/>
      <c r="B102" s="65"/>
      <c r="C102" s="81"/>
      <c r="D102" s="6"/>
      <c r="E102" s="6"/>
      <c r="F102" s="6"/>
      <c r="G102" s="6"/>
      <c r="H102" s="6"/>
      <c r="I102" s="6"/>
      <c r="J102" s="6"/>
      <c r="K102" s="6"/>
      <c r="L102" s="6"/>
      <c r="M102" s="6"/>
      <c r="N102" s="6"/>
      <c r="O102" s="6"/>
      <c r="P102" s="6"/>
      <c r="Q102" s="6"/>
      <c r="R102" s="6"/>
      <c r="S102" s="6"/>
      <c r="T102" s="6"/>
      <c r="U102" s="6"/>
      <c r="V102" s="6"/>
      <c r="W102" s="6"/>
      <c r="X102" s="6"/>
      <c r="Y102" s="6"/>
      <c r="Z102" s="6"/>
    </row>
    <row r="103" spans="1:26" hidden="1">
      <c r="A103" s="7"/>
      <c r="B103" s="65"/>
      <c r="C103" s="81"/>
      <c r="D103" s="6"/>
      <c r="E103" s="6"/>
      <c r="F103" s="6"/>
      <c r="G103" s="6"/>
      <c r="H103" s="6"/>
      <c r="I103" s="6"/>
      <c r="J103" s="6"/>
      <c r="K103" s="6"/>
      <c r="L103" s="6"/>
      <c r="M103" s="6"/>
      <c r="N103" s="6"/>
      <c r="O103" s="6"/>
      <c r="P103" s="6"/>
      <c r="Q103" s="6"/>
      <c r="R103" s="6"/>
      <c r="S103" s="6"/>
      <c r="T103" s="6"/>
      <c r="U103" s="6"/>
      <c r="V103" s="6"/>
      <c r="W103" s="6"/>
      <c r="X103" s="6"/>
      <c r="Y103" s="6"/>
      <c r="Z103" s="6"/>
    </row>
  </sheetData>
  <sheetProtection formatCells="0" formatColumns="0" formatRows="0" selectLockedCells="1"/>
  <mergeCells count="12">
    <mergeCell ref="A11:C11"/>
    <mergeCell ref="A9:C9"/>
    <mergeCell ref="A10:C10"/>
    <mergeCell ref="A12:C12"/>
    <mergeCell ref="A7:B7"/>
    <mergeCell ref="A8:C8"/>
    <mergeCell ref="A1:C1"/>
    <mergeCell ref="A2:C2"/>
    <mergeCell ref="A3:C3"/>
    <mergeCell ref="A4:C4"/>
    <mergeCell ref="A5:C5"/>
    <mergeCell ref="A6:C6"/>
  </mergeCells>
  <dataValidations count="2">
    <dataValidation type="list" allowBlank="1" sqref="C14:C21 C44:C57 C37:C41 C24:C34 C60:C69" xr:uid="{8027C1D3-B299-4172-9FFF-6B0636C39807}">
      <formula1>"Meets Expectations - 1 point,Does Not Meet Expectations - 0 points"</formula1>
    </dataValidation>
    <dataValidation type="list" allowBlank="1" showInputMessage="1" showErrorMessage="1" sqref="C7" xr:uid="{1CBC011E-3558-41FB-B8A0-19E04B5DF76A}">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219F-A7FC-48E7-84E1-D2C3357D1E87}">
  <dimension ref="A1:Z92"/>
  <sheetViews>
    <sheetView showGridLines="0" tabSelected="1" zoomScale="80" zoomScaleNormal="80" workbookViewId="0">
      <selection activeCell="B55" sqref="B55"/>
    </sheetView>
  </sheetViews>
  <sheetFormatPr defaultColWidth="0" defaultRowHeight="0" customHeight="1" zeroHeight="1"/>
  <cols>
    <col min="1" max="1" width="14.140625" style="1" customWidth="1"/>
    <col min="2" max="2" width="107.28515625" style="66" customWidth="1"/>
    <col min="3" max="3" width="22.28515625" style="82" bestFit="1" customWidth="1"/>
    <col min="4" max="22" width="8.7109375" style="1" hidden="1"/>
    <col min="23" max="16384" width="0" style="1" hidden="1"/>
  </cols>
  <sheetData>
    <row r="1" spans="1:26" ht="58.5" customHeight="1">
      <c r="A1" s="67" t="s">
        <v>0</v>
      </c>
      <c r="B1" s="67"/>
      <c r="C1" s="68"/>
      <c r="D1" s="6"/>
      <c r="E1" s="6"/>
      <c r="F1" s="6"/>
      <c r="G1" s="6"/>
      <c r="H1" s="6"/>
      <c r="I1" s="6"/>
      <c r="J1" s="6"/>
      <c r="K1" s="6"/>
      <c r="L1" s="6"/>
      <c r="M1" s="6"/>
      <c r="N1" s="6"/>
      <c r="O1" s="6"/>
      <c r="P1" s="6"/>
      <c r="Q1" s="6"/>
      <c r="R1" s="6"/>
      <c r="S1" s="6"/>
      <c r="T1" s="6"/>
      <c r="U1" s="6"/>
      <c r="V1" s="6"/>
      <c r="W1" s="6"/>
      <c r="X1" s="6"/>
      <c r="Y1" s="6"/>
      <c r="Z1" s="6"/>
    </row>
    <row r="2" spans="1:26" ht="18.95" customHeight="1">
      <c r="A2" s="87" t="str">
        <f>PhaseII_4thGrade!A2</f>
        <v>Date: October 6, 2023</v>
      </c>
      <c r="B2" s="87"/>
      <c r="C2" s="88"/>
      <c r="D2" s="6"/>
      <c r="E2" s="6"/>
      <c r="F2" s="6"/>
      <c r="G2" s="6"/>
      <c r="H2" s="6"/>
      <c r="I2" s="6"/>
      <c r="J2" s="6"/>
      <c r="K2" s="6"/>
      <c r="L2" s="6"/>
      <c r="M2" s="6"/>
      <c r="N2" s="6"/>
      <c r="O2" s="6"/>
      <c r="P2" s="6"/>
      <c r="Q2" s="6"/>
      <c r="R2" s="6"/>
      <c r="S2" s="6"/>
      <c r="T2" s="6"/>
      <c r="U2" s="6"/>
      <c r="V2" s="6"/>
      <c r="W2" s="6"/>
      <c r="X2" s="6"/>
      <c r="Y2" s="6"/>
      <c r="Z2" s="6"/>
    </row>
    <row r="3" spans="1:26" ht="18.95" customHeight="1">
      <c r="A3" s="87" t="str">
        <f>PhaseII_4thGrade!A3</f>
        <v xml:space="preserve">Name of Provider: McGraw Hill LLC </v>
      </c>
      <c r="B3" s="87"/>
      <c r="C3" s="88"/>
      <c r="D3" s="6"/>
      <c r="E3" s="6"/>
      <c r="F3" s="6"/>
      <c r="G3" s="6"/>
      <c r="H3" s="6"/>
      <c r="I3" s="6"/>
      <c r="J3" s="6"/>
      <c r="K3" s="6"/>
      <c r="L3" s="6"/>
      <c r="M3" s="6"/>
      <c r="N3" s="6"/>
      <c r="O3" s="6"/>
      <c r="P3" s="6"/>
      <c r="Q3" s="6"/>
      <c r="R3" s="6"/>
      <c r="S3" s="6"/>
      <c r="T3" s="6"/>
      <c r="U3" s="6"/>
      <c r="V3" s="6"/>
      <c r="W3" s="6"/>
      <c r="X3" s="6"/>
      <c r="Y3" s="6"/>
      <c r="Z3" s="6"/>
    </row>
    <row r="4" spans="1:26" ht="20.100000000000001" customHeight="1">
      <c r="A4" s="71" t="str">
        <f>PhaseII_4thGrade!A4</f>
        <v xml:space="preserve">Product Title and Edition: Open Court Reading 1st Edition </v>
      </c>
      <c r="B4" s="71"/>
      <c r="C4" s="72"/>
      <c r="D4" s="6"/>
      <c r="E4" s="6"/>
      <c r="F4" s="6"/>
      <c r="G4" s="6"/>
      <c r="H4" s="6"/>
      <c r="I4" s="6"/>
      <c r="J4" s="6"/>
      <c r="K4" s="6"/>
      <c r="L4" s="6"/>
      <c r="M4" s="6"/>
      <c r="N4" s="6"/>
      <c r="O4" s="6"/>
      <c r="P4" s="6"/>
      <c r="Q4" s="6"/>
      <c r="R4" s="6"/>
      <c r="S4" s="6"/>
      <c r="T4" s="6"/>
      <c r="U4" s="6"/>
      <c r="V4" s="6"/>
      <c r="W4" s="6"/>
      <c r="X4" s="6"/>
      <c r="Y4" s="6"/>
      <c r="Z4" s="6"/>
    </row>
    <row r="5" spans="1:26" ht="18.95" customHeight="1">
      <c r="A5" s="87" t="s">
        <v>4</v>
      </c>
      <c r="B5" s="87"/>
      <c r="C5" s="88"/>
      <c r="D5" s="6"/>
      <c r="E5" s="6"/>
      <c r="F5" s="6"/>
      <c r="G5" s="6"/>
      <c r="H5" s="6"/>
      <c r="I5" s="6"/>
      <c r="J5" s="6"/>
      <c r="K5" s="6"/>
      <c r="L5" s="6"/>
      <c r="M5" s="6"/>
      <c r="N5" s="6"/>
      <c r="O5" s="6"/>
      <c r="P5" s="6"/>
      <c r="Q5" s="6"/>
      <c r="R5" s="6"/>
      <c r="S5" s="6"/>
      <c r="T5" s="6"/>
      <c r="U5" s="6"/>
      <c r="V5" s="6"/>
      <c r="W5" s="6"/>
      <c r="X5" s="6"/>
      <c r="Y5" s="6"/>
      <c r="Z5" s="6"/>
    </row>
    <row r="6" spans="1:26" ht="18.75" customHeight="1">
      <c r="A6" s="87" t="s">
        <v>76</v>
      </c>
      <c r="B6" s="87"/>
      <c r="C6" s="88"/>
      <c r="D6" s="6"/>
      <c r="E6" s="6"/>
      <c r="F6" s="6"/>
      <c r="G6" s="6"/>
      <c r="H6" s="6"/>
      <c r="I6" s="6"/>
      <c r="J6" s="6"/>
      <c r="K6" s="6"/>
      <c r="L6" s="6"/>
      <c r="M6" s="6"/>
      <c r="N6" s="6"/>
      <c r="O6" s="6"/>
      <c r="P6" s="6"/>
      <c r="Q6" s="6"/>
      <c r="R6" s="6"/>
      <c r="S6" s="6"/>
      <c r="T6" s="6"/>
      <c r="U6" s="6"/>
      <c r="V6" s="6"/>
      <c r="W6" s="6"/>
      <c r="X6" s="6"/>
      <c r="Y6" s="6"/>
      <c r="Z6" s="6"/>
    </row>
    <row r="7" spans="1:26" ht="18.95" customHeight="1">
      <c r="A7" s="89" t="s">
        <v>6</v>
      </c>
      <c r="B7" s="89"/>
      <c r="C7" s="74" t="s">
        <v>7</v>
      </c>
      <c r="D7" s="6"/>
      <c r="E7" s="6"/>
      <c r="F7" s="6"/>
      <c r="G7" s="6"/>
      <c r="H7" s="6"/>
      <c r="I7" s="6"/>
      <c r="J7" s="6"/>
      <c r="K7" s="6"/>
      <c r="L7" s="6"/>
      <c r="M7" s="6"/>
      <c r="N7" s="6"/>
      <c r="O7" s="6"/>
      <c r="P7" s="6"/>
      <c r="Q7" s="6"/>
      <c r="R7" s="6"/>
      <c r="S7" s="6"/>
      <c r="T7" s="6"/>
      <c r="U7" s="6"/>
      <c r="V7" s="6"/>
      <c r="W7" s="6"/>
      <c r="X7" s="6"/>
      <c r="Y7" s="6"/>
      <c r="Z7" s="6"/>
    </row>
    <row r="8" spans="1:26" ht="18.95" customHeight="1">
      <c r="A8" s="67" t="s">
        <v>77</v>
      </c>
      <c r="B8" s="67"/>
      <c r="C8" s="68"/>
      <c r="D8" s="6"/>
      <c r="E8" s="6"/>
      <c r="F8" s="6"/>
      <c r="G8" s="6"/>
      <c r="H8" s="6"/>
      <c r="I8" s="6"/>
      <c r="J8" s="6"/>
      <c r="K8" s="6"/>
      <c r="L8" s="6"/>
      <c r="M8" s="6"/>
      <c r="N8" s="6"/>
      <c r="O8" s="6"/>
      <c r="P8" s="6"/>
      <c r="Q8" s="6"/>
      <c r="R8" s="6"/>
      <c r="S8" s="6"/>
      <c r="T8" s="6"/>
      <c r="U8" s="6"/>
      <c r="V8" s="6"/>
      <c r="W8" s="6"/>
      <c r="X8" s="6"/>
      <c r="Y8" s="6"/>
      <c r="Z8" s="6"/>
    </row>
    <row r="9" spans="1:26" ht="67.5" customHeight="1">
      <c r="A9" s="75" t="s">
        <v>9</v>
      </c>
      <c r="B9" s="75"/>
      <c r="C9" s="76"/>
      <c r="D9" s="6"/>
      <c r="E9" s="6"/>
      <c r="F9" s="6"/>
      <c r="G9" s="6"/>
      <c r="H9" s="6"/>
      <c r="I9" s="6"/>
      <c r="J9" s="6"/>
      <c r="K9" s="6"/>
      <c r="L9" s="6"/>
      <c r="M9" s="6"/>
      <c r="N9" s="6"/>
      <c r="O9" s="6"/>
      <c r="P9" s="6"/>
      <c r="Q9" s="6"/>
      <c r="R9" s="6"/>
      <c r="S9" s="6"/>
      <c r="T9" s="6"/>
      <c r="U9" s="6"/>
      <c r="V9" s="6"/>
      <c r="W9" s="6"/>
      <c r="X9" s="6"/>
      <c r="Y9" s="6"/>
      <c r="Z9" s="6"/>
    </row>
    <row r="10" spans="1:26" ht="48.75" customHeight="1">
      <c r="A10" s="77" t="s">
        <v>10</v>
      </c>
      <c r="B10" s="77"/>
      <c r="C10" s="78"/>
      <c r="D10" s="6"/>
      <c r="E10" s="6"/>
      <c r="F10" s="6"/>
      <c r="G10" s="6"/>
      <c r="H10" s="6"/>
      <c r="I10" s="6"/>
      <c r="J10" s="6"/>
      <c r="K10" s="6"/>
      <c r="L10" s="6"/>
      <c r="M10" s="6"/>
      <c r="N10" s="6"/>
      <c r="O10" s="6"/>
      <c r="P10" s="6"/>
      <c r="Q10" s="6"/>
      <c r="R10" s="6"/>
      <c r="S10" s="6"/>
      <c r="T10" s="6"/>
      <c r="U10" s="6"/>
      <c r="V10" s="6"/>
      <c r="W10" s="6"/>
      <c r="X10" s="6"/>
      <c r="Y10" s="6"/>
      <c r="Z10" s="6"/>
    </row>
    <row r="11" spans="1:26" ht="31.5" customHeight="1">
      <c r="A11" s="75" t="s">
        <v>11</v>
      </c>
      <c r="B11" s="75"/>
      <c r="C11" s="76"/>
      <c r="D11" s="6"/>
      <c r="E11" s="6"/>
      <c r="F11" s="6"/>
      <c r="G11" s="6"/>
      <c r="H11" s="6"/>
      <c r="I11" s="6"/>
      <c r="J11" s="6"/>
      <c r="K11" s="6"/>
      <c r="L11" s="6"/>
      <c r="M11" s="6"/>
      <c r="N11" s="6"/>
      <c r="O11" s="6"/>
      <c r="P11" s="6"/>
      <c r="Q11" s="6"/>
      <c r="R11" s="6"/>
      <c r="S11" s="6"/>
      <c r="T11" s="6"/>
      <c r="U11" s="6"/>
      <c r="V11" s="6"/>
      <c r="W11" s="6"/>
      <c r="X11" s="6"/>
      <c r="Y11" s="6"/>
      <c r="Z11" s="6"/>
    </row>
    <row r="12" spans="1:26" ht="33" customHeight="1">
      <c r="A12" s="75" t="s">
        <v>12</v>
      </c>
      <c r="B12" s="79"/>
      <c r="C12" s="80"/>
      <c r="D12" s="6"/>
      <c r="E12" s="6"/>
      <c r="F12" s="6"/>
      <c r="G12" s="6"/>
      <c r="H12" s="6"/>
      <c r="I12" s="6"/>
      <c r="J12" s="6"/>
      <c r="K12" s="6"/>
      <c r="L12" s="6"/>
      <c r="M12" s="6"/>
      <c r="N12" s="6"/>
      <c r="O12" s="6"/>
      <c r="P12" s="6"/>
      <c r="Q12" s="6"/>
      <c r="R12" s="6"/>
      <c r="S12" s="6"/>
      <c r="T12" s="6"/>
      <c r="U12" s="6"/>
      <c r="V12" s="6"/>
      <c r="W12" s="6"/>
      <c r="X12" s="6"/>
      <c r="Y12" s="6"/>
      <c r="Z12" s="6"/>
    </row>
    <row r="13" spans="1:26" ht="18.75" customHeight="1">
      <c r="A13" s="4" t="s">
        <v>13</v>
      </c>
      <c r="B13" s="4" t="s">
        <v>14</v>
      </c>
      <c r="C13" s="4" t="s">
        <v>15</v>
      </c>
      <c r="D13" s="6"/>
      <c r="E13" s="6"/>
      <c r="F13" s="6"/>
      <c r="G13" s="6"/>
      <c r="H13" s="6"/>
      <c r="I13" s="6"/>
      <c r="J13" s="6"/>
      <c r="K13" s="6"/>
      <c r="L13" s="6"/>
      <c r="M13" s="6"/>
      <c r="N13" s="6"/>
      <c r="O13" s="6"/>
      <c r="P13" s="6"/>
      <c r="Q13" s="6"/>
      <c r="R13" s="6"/>
      <c r="S13" s="6"/>
      <c r="T13" s="6"/>
      <c r="U13" s="6"/>
      <c r="V13" s="6"/>
      <c r="W13" s="6"/>
      <c r="X13" s="6"/>
      <c r="Y13" s="6"/>
      <c r="Z13" s="6"/>
    </row>
    <row r="14" spans="1:26" ht="50.25" customHeight="1">
      <c r="A14" s="8">
        <v>1.1000000000000001</v>
      </c>
      <c r="B14" s="83" t="s">
        <v>16</v>
      </c>
      <c r="C14" s="9" t="s">
        <v>17</v>
      </c>
      <c r="D14" s="6"/>
      <c r="E14" s="6"/>
      <c r="F14" s="6"/>
      <c r="G14" s="6"/>
      <c r="H14" s="6"/>
      <c r="I14" s="6"/>
      <c r="J14" s="6"/>
      <c r="K14" s="6"/>
      <c r="L14" s="6"/>
      <c r="M14" s="6"/>
      <c r="N14" s="6"/>
      <c r="O14" s="6"/>
      <c r="P14" s="6"/>
      <c r="Q14" s="6"/>
      <c r="R14" s="6"/>
      <c r="S14" s="6"/>
      <c r="T14" s="6"/>
      <c r="U14" s="6"/>
      <c r="V14" s="6"/>
      <c r="W14" s="6"/>
      <c r="X14" s="6"/>
      <c r="Y14" s="6"/>
      <c r="Z14" s="6"/>
    </row>
    <row r="15" spans="1:26" ht="66" customHeight="1">
      <c r="A15" s="8">
        <v>1.2</v>
      </c>
      <c r="B15" s="84" t="s">
        <v>78</v>
      </c>
      <c r="C15" s="9" t="s">
        <v>17</v>
      </c>
      <c r="D15" s="6"/>
      <c r="E15" s="6"/>
      <c r="F15" s="6"/>
      <c r="G15" s="6"/>
      <c r="H15" s="6"/>
      <c r="I15" s="6"/>
      <c r="J15" s="6"/>
      <c r="K15" s="6"/>
      <c r="L15" s="6"/>
      <c r="M15" s="6"/>
      <c r="N15" s="6"/>
      <c r="O15" s="6"/>
      <c r="P15" s="6"/>
      <c r="Q15" s="6"/>
      <c r="R15" s="6"/>
      <c r="S15" s="6"/>
      <c r="T15" s="6"/>
      <c r="U15" s="6"/>
      <c r="V15" s="6"/>
      <c r="W15" s="6"/>
      <c r="X15" s="6"/>
      <c r="Y15" s="6"/>
      <c r="Z15" s="6"/>
    </row>
    <row r="16" spans="1:26" ht="50.25" customHeight="1">
      <c r="A16" s="8">
        <v>1.3</v>
      </c>
      <c r="B16" s="84" t="s">
        <v>79</v>
      </c>
      <c r="C16" s="9" t="s">
        <v>17</v>
      </c>
      <c r="D16" s="6"/>
      <c r="E16" s="6"/>
      <c r="F16" s="6"/>
      <c r="G16" s="6"/>
      <c r="H16" s="6"/>
      <c r="I16" s="6"/>
      <c r="J16" s="6"/>
      <c r="K16" s="6"/>
      <c r="L16" s="6"/>
      <c r="M16" s="6"/>
      <c r="N16" s="6"/>
      <c r="O16" s="6"/>
      <c r="P16" s="6"/>
      <c r="Q16" s="6"/>
      <c r="R16" s="6"/>
      <c r="S16" s="6"/>
      <c r="T16" s="6"/>
      <c r="U16" s="6"/>
      <c r="V16" s="6"/>
      <c r="W16" s="6"/>
      <c r="X16" s="6"/>
      <c r="Y16" s="6"/>
      <c r="Z16" s="6"/>
    </row>
    <row r="17" spans="1:26" ht="36.75" customHeight="1">
      <c r="A17" s="8">
        <v>1.4</v>
      </c>
      <c r="B17" s="84" t="s">
        <v>80</v>
      </c>
      <c r="C17" s="9" t="s">
        <v>21</v>
      </c>
      <c r="D17" s="6"/>
      <c r="E17" s="6"/>
      <c r="F17" s="6"/>
      <c r="G17" s="6"/>
      <c r="H17" s="6"/>
      <c r="I17" s="6"/>
      <c r="J17" s="6"/>
      <c r="K17" s="6"/>
      <c r="L17" s="6"/>
      <c r="M17" s="6"/>
      <c r="N17" s="6"/>
      <c r="O17" s="6"/>
      <c r="P17" s="6"/>
      <c r="Q17" s="6"/>
      <c r="R17" s="6"/>
      <c r="S17" s="6"/>
      <c r="T17" s="6"/>
      <c r="U17" s="6"/>
      <c r="V17" s="6"/>
      <c r="W17" s="6"/>
      <c r="X17" s="6"/>
      <c r="Y17" s="6"/>
      <c r="Z17" s="6"/>
    </row>
    <row r="18" spans="1:26" ht="36.950000000000003" customHeight="1">
      <c r="A18" s="8">
        <v>1.5</v>
      </c>
      <c r="B18" s="84" t="s">
        <v>22</v>
      </c>
      <c r="C18" s="9" t="s">
        <v>21</v>
      </c>
      <c r="D18" s="6"/>
      <c r="E18" s="6"/>
      <c r="F18" s="6"/>
      <c r="G18" s="6"/>
      <c r="H18" s="6"/>
      <c r="I18" s="6"/>
      <c r="J18" s="6"/>
      <c r="K18" s="6"/>
      <c r="L18" s="6"/>
      <c r="M18" s="6"/>
      <c r="N18" s="6"/>
      <c r="O18" s="6"/>
      <c r="P18" s="6"/>
      <c r="Q18" s="6"/>
      <c r="R18" s="6"/>
      <c r="S18" s="6"/>
      <c r="T18" s="6"/>
      <c r="U18" s="6"/>
      <c r="V18" s="6"/>
      <c r="W18" s="6"/>
      <c r="X18" s="6"/>
      <c r="Y18" s="6"/>
      <c r="Z18" s="6"/>
    </row>
    <row r="19" spans="1:26" ht="39" customHeight="1">
      <c r="A19" s="8">
        <v>1.6</v>
      </c>
      <c r="B19" s="84" t="s">
        <v>23</v>
      </c>
      <c r="C19" s="9" t="s">
        <v>17</v>
      </c>
      <c r="D19" s="6"/>
      <c r="E19" s="6"/>
      <c r="F19" s="6"/>
      <c r="G19" s="6"/>
      <c r="H19" s="6"/>
      <c r="I19" s="6"/>
      <c r="J19" s="6"/>
      <c r="K19" s="6"/>
      <c r="L19" s="6"/>
      <c r="M19" s="6"/>
      <c r="N19" s="6"/>
      <c r="O19" s="6"/>
      <c r="P19" s="6"/>
      <c r="Q19" s="6"/>
      <c r="R19" s="6"/>
      <c r="S19" s="6"/>
      <c r="T19" s="6"/>
      <c r="U19" s="6"/>
      <c r="V19" s="6"/>
      <c r="W19" s="6"/>
      <c r="X19" s="6"/>
      <c r="Y19" s="6"/>
      <c r="Z19" s="6"/>
    </row>
    <row r="20" spans="1:26" ht="66" customHeight="1">
      <c r="A20" s="8">
        <v>1.7</v>
      </c>
      <c r="B20" s="84" t="s">
        <v>24</v>
      </c>
      <c r="C20" s="9" t="s">
        <v>17</v>
      </c>
      <c r="D20" s="6"/>
      <c r="E20" s="6"/>
      <c r="F20" s="6"/>
      <c r="G20" s="6"/>
      <c r="H20" s="6"/>
      <c r="I20" s="6"/>
      <c r="J20" s="6"/>
      <c r="K20" s="6"/>
      <c r="L20" s="6"/>
      <c r="M20" s="6"/>
      <c r="N20" s="6"/>
      <c r="O20" s="6"/>
      <c r="P20" s="6"/>
      <c r="Q20" s="6"/>
      <c r="R20" s="6"/>
      <c r="S20" s="6"/>
      <c r="T20" s="6"/>
      <c r="U20" s="6"/>
      <c r="V20" s="6"/>
      <c r="W20" s="6"/>
      <c r="X20" s="6"/>
      <c r="Y20" s="6"/>
      <c r="Z20" s="6"/>
    </row>
    <row r="21" spans="1:26" ht="409.5" customHeight="1">
      <c r="A21" s="8" t="s">
        <v>25</v>
      </c>
      <c r="B21" s="58" t="s">
        <v>81</v>
      </c>
      <c r="C21" s="57" t="s">
        <v>27</v>
      </c>
      <c r="D21" s="6"/>
      <c r="E21" s="6"/>
      <c r="F21" s="6"/>
      <c r="G21" s="6"/>
      <c r="H21" s="6"/>
      <c r="I21" s="6"/>
      <c r="J21" s="6"/>
      <c r="K21" s="6"/>
      <c r="L21" s="6"/>
      <c r="M21" s="6"/>
      <c r="N21" s="6"/>
      <c r="O21" s="6"/>
      <c r="P21" s="6"/>
      <c r="Q21" s="6"/>
      <c r="R21" s="6"/>
      <c r="S21" s="6"/>
      <c r="T21" s="6"/>
      <c r="U21" s="6"/>
      <c r="V21" s="6"/>
      <c r="W21" s="6"/>
      <c r="X21" s="6"/>
      <c r="Y21" s="6"/>
      <c r="Z21" s="6"/>
    </row>
    <row r="22" spans="1:26" ht="16.5">
      <c r="A22" s="11"/>
      <c r="B22" s="61" t="s">
        <v>28</v>
      </c>
      <c r="C22" s="12">
        <f>7-(COUNTIF(C14:C20,"does not meet expectations - 0 points"))</f>
        <v>5</v>
      </c>
      <c r="D22" s="6"/>
      <c r="E22" s="6"/>
      <c r="F22" s="6"/>
      <c r="G22" s="6"/>
      <c r="H22" s="6"/>
      <c r="I22" s="6"/>
      <c r="J22" s="6"/>
      <c r="K22" s="6"/>
      <c r="L22" s="6"/>
      <c r="M22" s="6"/>
      <c r="N22" s="6"/>
      <c r="O22" s="6"/>
      <c r="P22" s="6"/>
      <c r="Q22" s="6"/>
      <c r="R22" s="6"/>
      <c r="S22" s="6"/>
      <c r="T22" s="6"/>
      <c r="U22" s="6"/>
      <c r="V22" s="6"/>
      <c r="W22" s="6"/>
      <c r="X22" s="6"/>
      <c r="Y22" s="6"/>
      <c r="Z22" s="6"/>
    </row>
    <row r="23" spans="1:26" ht="17.100000000000001" customHeight="1">
      <c r="A23" s="4" t="s">
        <v>13</v>
      </c>
      <c r="B23" s="37" t="s">
        <v>82</v>
      </c>
      <c r="C23" s="4" t="s">
        <v>15</v>
      </c>
      <c r="D23" s="6"/>
      <c r="E23" s="6"/>
      <c r="F23" s="6"/>
      <c r="G23" s="6"/>
      <c r="H23" s="6"/>
      <c r="I23" s="6"/>
      <c r="J23" s="6"/>
      <c r="K23" s="6"/>
      <c r="L23" s="6"/>
      <c r="M23" s="6"/>
      <c r="N23" s="6"/>
      <c r="O23" s="6"/>
      <c r="P23" s="6"/>
      <c r="Q23" s="6"/>
      <c r="R23" s="6"/>
      <c r="S23" s="6"/>
      <c r="T23" s="6"/>
      <c r="U23" s="6"/>
      <c r="V23" s="6"/>
      <c r="W23" s="6"/>
      <c r="X23" s="6"/>
      <c r="Y23" s="6"/>
      <c r="Z23" s="6"/>
    </row>
    <row r="24" spans="1:26" ht="32.25" customHeight="1">
      <c r="A24" s="8">
        <v>2.1</v>
      </c>
      <c r="B24" s="85" t="s">
        <v>30</v>
      </c>
      <c r="C24" s="9" t="s">
        <v>17</v>
      </c>
      <c r="D24" s="6"/>
      <c r="E24" s="6"/>
      <c r="F24" s="6"/>
      <c r="G24" s="6"/>
      <c r="H24" s="6"/>
      <c r="I24" s="6"/>
      <c r="J24" s="6"/>
      <c r="K24" s="6"/>
      <c r="L24" s="6"/>
      <c r="M24" s="6"/>
      <c r="N24" s="6"/>
      <c r="O24" s="6"/>
      <c r="P24" s="6"/>
      <c r="Q24" s="6"/>
      <c r="R24" s="6"/>
      <c r="S24" s="6"/>
      <c r="T24" s="6"/>
      <c r="U24" s="6"/>
      <c r="V24" s="6"/>
      <c r="W24" s="6"/>
      <c r="X24" s="6"/>
      <c r="Y24" s="6"/>
      <c r="Z24" s="6"/>
    </row>
    <row r="25" spans="1:26" ht="80.25" customHeight="1">
      <c r="A25" s="8">
        <v>2.2000000000000002</v>
      </c>
      <c r="B25" s="86" t="s">
        <v>83</v>
      </c>
      <c r="C25" s="9" t="s">
        <v>17</v>
      </c>
      <c r="D25" s="6"/>
      <c r="E25" s="6"/>
      <c r="F25" s="6"/>
      <c r="G25" s="6"/>
      <c r="H25" s="6"/>
      <c r="I25" s="6"/>
      <c r="J25" s="6"/>
      <c r="K25" s="6"/>
      <c r="L25" s="6"/>
      <c r="M25" s="6"/>
      <c r="N25" s="6"/>
      <c r="O25" s="6"/>
      <c r="P25" s="6"/>
      <c r="Q25" s="6"/>
      <c r="R25" s="6"/>
      <c r="S25" s="6"/>
      <c r="T25" s="6"/>
      <c r="U25" s="6"/>
      <c r="V25" s="6"/>
      <c r="W25" s="6"/>
      <c r="X25" s="6"/>
      <c r="Y25" s="6"/>
      <c r="Z25" s="6"/>
    </row>
    <row r="26" spans="1:26" ht="36.75" customHeight="1">
      <c r="A26" s="8">
        <v>2.2999999999999998</v>
      </c>
      <c r="B26" s="86" t="s">
        <v>84</v>
      </c>
      <c r="C26" s="9" t="s">
        <v>17</v>
      </c>
      <c r="D26" s="6"/>
      <c r="E26" s="6"/>
      <c r="F26" s="6"/>
      <c r="G26" s="6"/>
      <c r="H26" s="6"/>
      <c r="I26" s="6"/>
      <c r="J26" s="6"/>
      <c r="K26" s="6"/>
      <c r="L26" s="6"/>
      <c r="M26" s="6"/>
      <c r="N26" s="6"/>
      <c r="O26" s="6"/>
      <c r="P26" s="6"/>
      <c r="Q26" s="6"/>
      <c r="R26" s="6"/>
      <c r="S26" s="6"/>
      <c r="T26" s="6"/>
      <c r="U26" s="6"/>
      <c r="V26" s="6"/>
      <c r="W26" s="6"/>
      <c r="X26" s="6"/>
      <c r="Y26" s="6"/>
      <c r="Z26" s="6"/>
    </row>
    <row r="27" spans="1:26" ht="48.75">
      <c r="A27" s="8">
        <v>2.4</v>
      </c>
      <c r="B27" s="60" t="s">
        <v>33</v>
      </c>
      <c r="C27" s="9" t="s">
        <v>17</v>
      </c>
      <c r="D27" s="6"/>
      <c r="E27" s="6"/>
      <c r="F27" s="6"/>
      <c r="G27" s="6"/>
      <c r="H27" s="6"/>
      <c r="I27" s="6"/>
      <c r="J27" s="6"/>
      <c r="K27" s="6"/>
      <c r="L27" s="6"/>
      <c r="M27" s="6"/>
      <c r="N27" s="6"/>
      <c r="O27" s="6"/>
      <c r="P27" s="6"/>
      <c r="Q27" s="6"/>
      <c r="R27" s="6"/>
      <c r="S27" s="6"/>
      <c r="T27" s="6"/>
      <c r="U27" s="6"/>
      <c r="V27" s="6"/>
      <c r="W27" s="6"/>
      <c r="X27" s="6"/>
      <c r="Y27" s="6"/>
      <c r="Z27" s="6"/>
    </row>
    <row r="28" spans="1:26" ht="64.5" customHeight="1">
      <c r="A28" s="8">
        <v>2.5</v>
      </c>
      <c r="B28" s="60" t="s">
        <v>85</v>
      </c>
      <c r="C28" s="9" t="s">
        <v>17</v>
      </c>
      <c r="D28" s="6"/>
      <c r="E28" s="6"/>
      <c r="F28" s="6"/>
      <c r="G28" s="6"/>
      <c r="H28" s="6"/>
      <c r="I28" s="6"/>
      <c r="J28" s="6"/>
      <c r="K28" s="6"/>
      <c r="L28" s="6"/>
      <c r="M28" s="6"/>
      <c r="N28" s="6"/>
      <c r="O28" s="6"/>
      <c r="P28" s="6"/>
      <c r="Q28" s="6"/>
      <c r="R28" s="6"/>
      <c r="S28" s="6"/>
      <c r="T28" s="6"/>
      <c r="U28" s="6"/>
      <c r="V28" s="6"/>
      <c r="W28" s="6"/>
      <c r="X28" s="6"/>
      <c r="Y28" s="6"/>
      <c r="Z28" s="6"/>
    </row>
    <row r="29" spans="1:26" ht="33" customHeight="1">
      <c r="A29" s="8">
        <v>2.6</v>
      </c>
      <c r="B29" s="60" t="s">
        <v>86</v>
      </c>
      <c r="C29" s="9" t="s">
        <v>17</v>
      </c>
      <c r="D29" s="6"/>
      <c r="E29" s="6"/>
      <c r="F29" s="6"/>
      <c r="G29" s="6"/>
      <c r="H29" s="6"/>
      <c r="I29" s="6"/>
      <c r="J29" s="6"/>
      <c r="K29" s="6"/>
      <c r="L29" s="6"/>
      <c r="M29" s="6"/>
      <c r="N29" s="6"/>
      <c r="O29" s="6"/>
      <c r="P29" s="6"/>
      <c r="Q29" s="6"/>
      <c r="R29" s="6"/>
      <c r="S29" s="6"/>
      <c r="T29" s="6"/>
      <c r="U29" s="6"/>
      <c r="V29" s="6"/>
      <c r="W29" s="6"/>
      <c r="X29" s="6"/>
      <c r="Y29" s="6"/>
      <c r="Z29" s="6"/>
    </row>
    <row r="30" spans="1:26" ht="48.75">
      <c r="A30" s="8">
        <v>2.7</v>
      </c>
      <c r="B30" s="60" t="s">
        <v>87</v>
      </c>
      <c r="C30" s="9" t="s">
        <v>17</v>
      </c>
      <c r="D30" s="6"/>
      <c r="E30" s="6"/>
      <c r="F30" s="6"/>
      <c r="G30" s="6"/>
      <c r="H30" s="6"/>
      <c r="I30" s="6"/>
      <c r="J30" s="6"/>
      <c r="K30" s="6"/>
      <c r="L30" s="6"/>
      <c r="M30" s="6"/>
      <c r="N30" s="6"/>
      <c r="O30" s="6"/>
      <c r="P30" s="6"/>
      <c r="Q30" s="6"/>
      <c r="R30" s="6"/>
      <c r="S30" s="6"/>
      <c r="T30" s="6"/>
      <c r="U30" s="6"/>
      <c r="V30" s="6"/>
      <c r="W30" s="6"/>
      <c r="X30" s="6"/>
      <c r="Y30" s="6"/>
      <c r="Z30" s="6"/>
    </row>
    <row r="31" spans="1:26" ht="32.25">
      <c r="A31" s="8">
        <v>2.8</v>
      </c>
      <c r="B31" s="60" t="s">
        <v>37</v>
      </c>
      <c r="C31" s="9" t="s">
        <v>17</v>
      </c>
      <c r="D31" s="6"/>
      <c r="E31" s="6"/>
      <c r="F31" s="6"/>
      <c r="G31" s="6"/>
      <c r="H31" s="6"/>
      <c r="I31" s="6"/>
      <c r="J31" s="6"/>
      <c r="K31" s="6"/>
      <c r="L31" s="6"/>
      <c r="M31" s="6"/>
      <c r="N31" s="6"/>
      <c r="O31" s="6"/>
      <c r="P31" s="6"/>
      <c r="Q31" s="6"/>
      <c r="R31" s="6"/>
      <c r="S31" s="6"/>
      <c r="T31" s="6"/>
      <c r="U31" s="6"/>
      <c r="V31" s="6"/>
      <c r="W31" s="6"/>
      <c r="X31" s="6"/>
      <c r="Y31" s="6"/>
      <c r="Z31" s="6"/>
    </row>
    <row r="32" spans="1:26" ht="32.25">
      <c r="A32" s="8">
        <v>2.9</v>
      </c>
      <c r="B32" s="60" t="s">
        <v>23</v>
      </c>
      <c r="C32" s="9" t="s">
        <v>21</v>
      </c>
      <c r="D32" s="6"/>
      <c r="E32" s="6"/>
      <c r="F32" s="6"/>
      <c r="G32" s="6"/>
      <c r="H32" s="6"/>
      <c r="I32" s="6"/>
      <c r="J32" s="6"/>
      <c r="K32" s="6"/>
      <c r="L32" s="6"/>
      <c r="M32" s="6"/>
      <c r="N32" s="6"/>
      <c r="O32" s="6"/>
      <c r="P32" s="6"/>
      <c r="Q32" s="6"/>
      <c r="R32" s="6"/>
      <c r="S32" s="6"/>
      <c r="T32" s="6"/>
      <c r="U32" s="6"/>
      <c r="V32" s="6"/>
      <c r="W32" s="6"/>
      <c r="X32" s="6"/>
      <c r="Y32" s="6"/>
      <c r="Z32" s="6"/>
    </row>
    <row r="33" spans="1:26" ht="83.25" customHeight="1">
      <c r="A33" s="10">
        <v>2.1</v>
      </c>
      <c r="B33" s="60" t="s">
        <v>38</v>
      </c>
      <c r="C33" s="9" t="s">
        <v>17</v>
      </c>
      <c r="D33" s="6"/>
      <c r="E33" s="6"/>
      <c r="F33" s="6"/>
      <c r="G33" s="6"/>
      <c r="H33" s="6"/>
      <c r="I33" s="6"/>
      <c r="J33" s="6"/>
      <c r="K33" s="6"/>
      <c r="L33" s="6"/>
      <c r="M33" s="6"/>
      <c r="N33" s="6"/>
      <c r="O33" s="6"/>
      <c r="P33" s="6"/>
      <c r="Q33" s="6"/>
      <c r="R33" s="6"/>
      <c r="S33" s="6"/>
      <c r="T33" s="6"/>
      <c r="U33" s="6"/>
      <c r="V33" s="6"/>
      <c r="W33" s="6"/>
      <c r="X33" s="6"/>
      <c r="Y33" s="6"/>
      <c r="Z33" s="6"/>
    </row>
    <row r="34" spans="1:26" ht="298.5" customHeight="1">
      <c r="A34" s="8" t="s">
        <v>25</v>
      </c>
      <c r="B34" s="58" t="s">
        <v>88</v>
      </c>
      <c r="C34" s="57" t="s">
        <v>27</v>
      </c>
      <c r="D34" s="6"/>
      <c r="E34" s="6"/>
      <c r="F34" s="6"/>
      <c r="G34" s="6"/>
      <c r="H34" s="6"/>
      <c r="I34" s="6"/>
      <c r="J34" s="6"/>
      <c r="K34" s="6"/>
      <c r="L34" s="6"/>
      <c r="M34" s="6"/>
      <c r="N34" s="6"/>
      <c r="O34" s="6"/>
      <c r="P34" s="6"/>
      <c r="Q34" s="6"/>
      <c r="R34" s="6"/>
      <c r="S34" s="6"/>
      <c r="T34" s="6"/>
      <c r="U34" s="6"/>
      <c r="V34" s="6"/>
      <c r="W34" s="6"/>
      <c r="X34" s="6"/>
      <c r="Y34" s="6"/>
      <c r="Z34" s="6"/>
    </row>
    <row r="35" spans="1:26" ht="16.5">
      <c r="A35" s="11"/>
      <c r="B35" s="61" t="s">
        <v>40</v>
      </c>
      <c r="C35" s="12">
        <f>10-(COUNTIF(C24:C33,"does not meet expectations - 0 points"))</f>
        <v>9</v>
      </c>
      <c r="D35" s="6"/>
      <c r="E35" s="6"/>
      <c r="F35" s="6"/>
      <c r="G35" s="6"/>
      <c r="H35" s="6"/>
      <c r="I35" s="6"/>
      <c r="J35" s="6"/>
      <c r="K35" s="6"/>
      <c r="L35" s="6"/>
      <c r="M35" s="6"/>
      <c r="N35" s="6"/>
      <c r="O35" s="6"/>
      <c r="P35" s="6"/>
      <c r="Q35" s="6"/>
      <c r="R35" s="6"/>
      <c r="S35" s="6"/>
      <c r="T35" s="6"/>
      <c r="U35" s="6"/>
      <c r="V35" s="6"/>
      <c r="W35" s="6"/>
      <c r="X35" s="6"/>
      <c r="Y35" s="6"/>
      <c r="Z35" s="6"/>
    </row>
    <row r="36" spans="1:26" ht="21" customHeight="1">
      <c r="A36" s="4" t="s">
        <v>13</v>
      </c>
      <c r="B36" s="4" t="s">
        <v>89</v>
      </c>
      <c r="C36" s="4" t="s">
        <v>15</v>
      </c>
      <c r="D36" s="6"/>
      <c r="E36" s="6"/>
      <c r="F36" s="6"/>
      <c r="G36" s="6"/>
      <c r="H36" s="6"/>
      <c r="I36" s="6"/>
      <c r="J36" s="6"/>
      <c r="K36" s="6"/>
      <c r="L36" s="6"/>
      <c r="M36" s="6"/>
      <c r="N36" s="6"/>
      <c r="O36" s="6"/>
      <c r="P36" s="6"/>
      <c r="Q36" s="6"/>
      <c r="R36" s="6"/>
      <c r="S36" s="6"/>
      <c r="T36" s="6"/>
      <c r="U36" s="6"/>
      <c r="V36" s="6"/>
      <c r="W36" s="6"/>
      <c r="X36" s="6"/>
      <c r="Y36" s="6"/>
      <c r="Z36" s="6"/>
    </row>
    <row r="37" spans="1:26" ht="32.25" customHeight="1">
      <c r="A37" s="8">
        <v>3.1</v>
      </c>
      <c r="B37" s="59" t="s">
        <v>90</v>
      </c>
      <c r="C37" s="9" t="s">
        <v>17</v>
      </c>
      <c r="D37" s="6"/>
      <c r="E37" s="6"/>
      <c r="F37" s="6"/>
      <c r="G37" s="6"/>
      <c r="H37" s="6"/>
      <c r="I37" s="6"/>
      <c r="J37" s="6"/>
      <c r="K37" s="6"/>
      <c r="L37" s="6"/>
      <c r="M37" s="6"/>
      <c r="N37" s="6"/>
      <c r="O37" s="6"/>
      <c r="P37" s="6"/>
      <c r="Q37" s="6"/>
      <c r="R37" s="6"/>
      <c r="S37" s="6"/>
      <c r="T37" s="6"/>
      <c r="U37" s="6"/>
      <c r="V37" s="6"/>
      <c r="W37" s="6"/>
      <c r="X37" s="6"/>
      <c r="Y37" s="6"/>
      <c r="Z37" s="6"/>
    </row>
    <row r="38" spans="1:26" ht="52.5" customHeight="1">
      <c r="A38" s="8">
        <v>3.2</v>
      </c>
      <c r="B38" s="60" t="s">
        <v>43</v>
      </c>
      <c r="C38" s="9" t="s">
        <v>17</v>
      </c>
      <c r="D38" s="6"/>
      <c r="E38" s="6"/>
      <c r="F38" s="6"/>
      <c r="G38" s="6"/>
      <c r="H38" s="6"/>
      <c r="I38" s="6"/>
      <c r="J38" s="6"/>
      <c r="K38" s="6"/>
      <c r="L38" s="6"/>
      <c r="M38" s="6"/>
      <c r="N38" s="6"/>
      <c r="O38" s="6"/>
      <c r="P38" s="6"/>
      <c r="Q38" s="6"/>
      <c r="R38" s="6"/>
      <c r="S38" s="6"/>
      <c r="T38" s="6"/>
      <c r="U38" s="6"/>
      <c r="V38" s="6"/>
      <c r="W38" s="6"/>
      <c r="X38" s="6"/>
      <c r="Y38" s="6"/>
      <c r="Z38" s="6"/>
    </row>
    <row r="39" spans="1:26" ht="36.75" customHeight="1">
      <c r="A39" s="8">
        <v>3.3</v>
      </c>
      <c r="B39" s="60" t="s">
        <v>91</v>
      </c>
      <c r="C39" s="9" t="s">
        <v>17</v>
      </c>
      <c r="D39" s="6"/>
      <c r="E39" s="6"/>
      <c r="F39" s="6"/>
      <c r="G39" s="6"/>
      <c r="H39" s="6"/>
      <c r="I39" s="6"/>
      <c r="J39" s="6"/>
      <c r="K39" s="6"/>
      <c r="L39" s="6"/>
      <c r="M39" s="6"/>
      <c r="N39" s="6"/>
      <c r="O39" s="6"/>
      <c r="P39" s="6"/>
      <c r="Q39" s="6"/>
      <c r="R39" s="6"/>
      <c r="S39" s="6"/>
      <c r="T39" s="6"/>
      <c r="U39" s="6"/>
      <c r="V39" s="6"/>
      <c r="W39" s="6"/>
      <c r="X39" s="6"/>
      <c r="Y39" s="6"/>
      <c r="Z39" s="6"/>
    </row>
    <row r="40" spans="1:26" ht="71.25" customHeight="1">
      <c r="A40" s="8">
        <v>3.4</v>
      </c>
      <c r="B40" s="60" t="s">
        <v>45</v>
      </c>
      <c r="C40" s="9" t="s">
        <v>17</v>
      </c>
      <c r="D40" s="6"/>
      <c r="E40" s="6"/>
      <c r="F40" s="6"/>
      <c r="G40" s="6"/>
      <c r="H40" s="6"/>
      <c r="I40" s="6"/>
      <c r="J40" s="6"/>
      <c r="K40" s="6"/>
      <c r="L40" s="6"/>
      <c r="M40" s="6"/>
      <c r="N40" s="6"/>
      <c r="O40" s="6"/>
      <c r="P40" s="6"/>
      <c r="Q40" s="6"/>
      <c r="R40" s="6"/>
      <c r="S40" s="6"/>
      <c r="T40" s="6"/>
      <c r="U40" s="6"/>
      <c r="V40" s="6"/>
      <c r="W40" s="6"/>
      <c r="X40" s="6"/>
      <c r="Y40" s="6"/>
      <c r="Z40" s="6"/>
    </row>
    <row r="41" spans="1:26" ht="195.75" customHeight="1">
      <c r="A41" s="8" t="s">
        <v>25</v>
      </c>
      <c r="B41" s="58" t="s">
        <v>92</v>
      </c>
      <c r="C41" s="57" t="s">
        <v>27</v>
      </c>
      <c r="D41" s="6"/>
      <c r="E41" s="6"/>
      <c r="F41" s="6"/>
      <c r="G41" s="6"/>
      <c r="H41" s="6"/>
      <c r="I41" s="6"/>
      <c r="J41" s="6"/>
      <c r="K41" s="6"/>
      <c r="L41" s="6"/>
      <c r="M41" s="6"/>
      <c r="N41" s="6"/>
      <c r="O41" s="6"/>
      <c r="P41" s="6"/>
      <c r="Q41" s="6"/>
      <c r="R41" s="6"/>
      <c r="S41" s="6"/>
      <c r="T41" s="6"/>
      <c r="U41" s="6"/>
      <c r="V41" s="6"/>
      <c r="W41" s="6"/>
      <c r="X41" s="6"/>
      <c r="Y41" s="6"/>
      <c r="Z41" s="6"/>
    </row>
    <row r="42" spans="1:26" ht="16.5">
      <c r="A42" s="11"/>
      <c r="B42" s="61" t="s">
        <v>47</v>
      </c>
      <c r="C42" s="12">
        <f>4-(COUNTIF(C37:C40,"does not meet expectations - 0 points"))</f>
        <v>4</v>
      </c>
      <c r="D42" s="6"/>
      <c r="E42" s="6"/>
      <c r="F42" s="6"/>
      <c r="G42" s="6"/>
      <c r="H42" s="6"/>
      <c r="I42" s="6"/>
      <c r="J42" s="6"/>
      <c r="K42" s="6"/>
      <c r="L42" s="6"/>
      <c r="M42" s="6"/>
      <c r="N42" s="6"/>
      <c r="O42" s="6"/>
      <c r="P42" s="6"/>
      <c r="Q42" s="6"/>
      <c r="R42" s="6"/>
      <c r="S42" s="6"/>
      <c r="T42" s="6"/>
      <c r="U42" s="6"/>
      <c r="V42" s="6"/>
      <c r="W42" s="6"/>
      <c r="X42" s="6"/>
      <c r="Y42" s="6"/>
      <c r="Z42" s="6"/>
    </row>
    <row r="43" spans="1:26" ht="18.75" customHeight="1">
      <c r="A43" s="4" t="s">
        <v>13</v>
      </c>
      <c r="B43" s="4" t="s">
        <v>48</v>
      </c>
      <c r="C43" s="4" t="s">
        <v>15</v>
      </c>
      <c r="D43" s="6"/>
      <c r="E43" s="6"/>
      <c r="F43" s="6"/>
      <c r="G43" s="6"/>
      <c r="H43" s="6"/>
      <c r="I43" s="6"/>
      <c r="J43" s="6"/>
      <c r="K43" s="6"/>
      <c r="L43" s="6"/>
      <c r="M43" s="6"/>
      <c r="N43" s="6"/>
      <c r="O43" s="6"/>
      <c r="P43" s="6"/>
      <c r="Q43" s="6"/>
      <c r="R43" s="6"/>
      <c r="S43" s="6"/>
      <c r="T43" s="6"/>
      <c r="U43" s="6"/>
      <c r="V43" s="6"/>
      <c r="W43" s="6"/>
      <c r="X43" s="6"/>
      <c r="Y43" s="6"/>
      <c r="Z43" s="6"/>
    </row>
    <row r="44" spans="1:26" ht="32.25" customHeight="1">
      <c r="A44" s="8">
        <v>4.0999999999999996</v>
      </c>
      <c r="B44" s="59" t="s">
        <v>49</v>
      </c>
      <c r="C44" s="9" t="s">
        <v>17</v>
      </c>
      <c r="D44" s="6"/>
      <c r="E44" s="6"/>
      <c r="F44" s="6"/>
      <c r="G44" s="6"/>
      <c r="H44" s="6"/>
      <c r="I44" s="6"/>
      <c r="J44" s="6"/>
      <c r="K44" s="6"/>
      <c r="L44" s="6"/>
      <c r="M44" s="6"/>
      <c r="N44" s="6"/>
      <c r="O44" s="6"/>
      <c r="P44" s="6"/>
      <c r="Q44" s="6"/>
      <c r="R44" s="6"/>
      <c r="S44" s="6"/>
      <c r="T44" s="6"/>
      <c r="U44" s="6"/>
      <c r="V44" s="6"/>
      <c r="W44" s="6"/>
      <c r="X44" s="6"/>
      <c r="Y44" s="6"/>
      <c r="Z44" s="6"/>
    </row>
    <row r="45" spans="1:26" ht="36.950000000000003" customHeight="1">
      <c r="A45" s="8">
        <v>4.2</v>
      </c>
      <c r="B45" s="60" t="s">
        <v>50</v>
      </c>
      <c r="C45" s="9" t="s">
        <v>17</v>
      </c>
      <c r="D45" s="6"/>
      <c r="E45" s="6"/>
      <c r="F45" s="6"/>
      <c r="G45" s="6"/>
      <c r="H45" s="6"/>
      <c r="I45" s="6"/>
      <c r="J45" s="6"/>
      <c r="K45" s="6"/>
      <c r="L45" s="6"/>
      <c r="M45" s="6"/>
      <c r="N45" s="6"/>
      <c r="O45" s="6"/>
      <c r="P45" s="6"/>
      <c r="Q45" s="6"/>
      <c r="R45" s="6"/>
      <c r="S45" s="6"/>
      <c r="T45" s="6"/>
      <c r="U45" s="6"/>
      <c r="V45" s="6"/>
      <c r="W45" s="6"/>
      <c r="X45" s="6"/>
      <c r="Y45" s="6"/>
      <c r="Z45" s="6"/>
    </row>
    <row r="46" spans="1:26" ht="32.25">
      <c r="A46" s="8">
        <v>4.3</v>
      </c>
      <c r="B46" s="60" t="s">
        <v>51</v>
      </c>
      <c r="C46" s="9" t="s">
        <v>17</v>
      </c>
      <c r="D46" s="6"/>
      <c r="E46" s="6"/>
      <c r="F46" s="6"/>
      <c r="G46" s="6"/>
      <c r="H46" s="6"/>
      <c r="I46" s="6"/>
      <c r="J46" s="6"/>
      <c r="K46" s="6"/>
      <c r="L46" s="6"/>
      <c r="M46" s="6"/>
      <c r="N46" s="6"/>
      <c r="O46" s="6"/>
      <c r="P46" s="6"/>
      <c r="Q46" s="6"/>
      <c r="R46" s="6"/>
      <c r="S46" s="6"/>
      <c r="T46" s="6"/>
      <c r="U46" s="6"/>
      <c r="V46" s="6"/>
      <c r="W46" s="6"/>
      <c r="X46" s="6"/>
      <c r="Y46" s="6"/>
      <c r="Z46" s="6"/>
    </row>
    <row r="47" spans="1:26" ht="48.75">
      <c r="A47" s="8">
        <v>4.4000000000000004</v>
      </c>
      <c r="B47" s="60" t="s">
        <v>93</v>
      </c>
      <c r="C47" s="9" t="s">
        <v>17</v>
      </c>
      <c r="D47" s="6"/>
      <c r="E47" s="6"/>
      <c r="F47" s="6"/>
      <c r="G47" s="6"/>
      <c r="H47" s="6"/>
      <c r="I47" s="6"/>
      <c r="J47" s="6"/>
      <c r="K47" s="6"/>
      <c r="L47" s="6"/>
      <c r="M47" s="6"/>
      <c r="N47" s="6"/>
      <c r="O47" s="6"/>
      <c r="P47" s="6"/>
      <c r="Q47" s="6"/>
      <c r="R47" s="6"/>
      <c r="S47" s="6"/>
      <c r="T47" s="6"/>
      <c r="U47" s="6"/>
      <c r="V47" s="6"/>
      <c r="W47" s="6"/>
      <c r="X47" s="6"/>
      <c r="Y47" s="6"/>
      <c r="Z47" s="6"/>
    </row>
    <row r="48" spans="1:26" ht="51" customHeight="1">
      <c r="A48" s="8">
        <v>4.5</v>
      </c>
      <c r="B48" s="60" t="s">
        <v>53</v>
      </c>
      <c r="C48" s="9" t="s">
        <v>17</v>
      </c>
      <c r="D48" s="6"/>
      <c r="E48" s="6"/>
      <c r="F48" s="6"/>
      <c r="G48" s="6"/>
      <c r="H48" s="6"/>
      <c r="I48" s="6"/>
      <c r="J48" s="6"/>
      <c r="K48" s="6"/>
      <c r="L48" s="6"/>
      <c r="M48" s="6"/>
      <c r="N48" s="6"/>
      <c r="O48" s="6"/>
      <c r="P48" s="6"/>
      <c r="Q48" s="6"/>
      <c r="R48" s="6"/>
      <c r="S48" s="6"/>
      <c r="T48" s="6"/>
      <c r="U48" s="6"/>
      <c r="V48" s="6"/>
      <c r="W48" s="6"/>
      <c r="X48" s="6"/>
      <c r="Y48" s="6"/>
      <c r="Z48" s="6"/>
    </row>
    <row r="49" spans="1:26" ht="33.75" customHeight="1">
      <c r="A49" s="8">
        <v>4.5999999999999996</v>
      </c>
      <c r="B49" s="60" t="s">
        <v>94</v>
      </c>
      <c r="C49" s="9" t="s">
        <v>17</v>
      </c>
      <c r="D49" s="6"/>
      <c r="E49" s="6"/>
      <c r="F49" s="6"/>
      <c r="G49" s="6"/>
      <c r="H49" s="6"/>
      <c r="I49" s="6"/>
      <c r="J49" s="6"/>
      <c r="K49" s="6"/>
      <c r="L49" s="6"/>
      <c r="M49" s="6"/>
      <c r="N49" s="6"/>
      <c r="O49" s="6"/>
      <c r="P49" s="6"/>
      <c r="Q49" s="6"/>
      <c r="R49" s="6"/>
      <c r="S49" s="6"/>
      <c r="T49" s="6"/>
      <c r="U49" s="6"/>
      <c r="V49" s="6"/>
      <c r="W49" s="6"/>
      <c r="X49" s="6"/>
      <c r="Y49" s="6"/>
      <c r="Z49" s="6"/>
    </row>
    <row r="50" spans="1:26" ht="64.5">
      <c r="A50" s="8">
        <v>4.7</v>
      </c>
      <c r="B50" s="60" t="s">
        <v>95</v>
      </c>
      <c r="C50" s="9" t="s">
        <v>21</v>
      </c>
      <c r="D50" s="6"/>
      <c r="E50" s="6"/>
      <c r="F50" s="6"/>
      <c r="G50" s="6"/>
      <c r="H50" s="6"/>
      <c r="I50" s="6"/>
      <c r="J50" s="6"/>
      <c r="K50" s="6"/>
      <c r="L50" s="6"/>
      <c r="M50" s="6"/>
      <c r="N50" s="6"/>
      <c r="O50" s="6"/>
      <c r="P50" s="6"/>
      <c r="Q50" s="6"/>
      <c r="R50" s="6"/>
      <c r="S50" s="6"/>
      <c r="T50" s="6"/>
      <c r="U50" s="6"/>
      <c r="V50" s="6"/>
      <c r="W50" s="6"/>
      <c r="X50" s="6"/>
      <c r="Y50" s="6"/>
      <c r="Z50" s="6"/>
    </row>
    <row r="51" spans="1:26" ht="68.25" customHeight="1">
      <c r="A51" s="8">
        <v>4.8</v>
      </c>
      <c r="B51" s="60" t="s">
        <v>96</v>
      </c>
      <c r="C51" s="9" t="s">
        <v>17</v>
      </c>
      <c r="D51" s="6"/>
      <c r="E51" s="6"/>
      <c r="F51" s="6"/>
      <c r="G51" s="6"/>
      <c r="H51" s="6"/>
      <c r="I51" s="6"/>
      <c r="J51" s="6"/>
      <c r="K51" s="6"/>
      <c r="L51" s="6"/>
      <c r="M51" s="6"/>
      <c r="N51" s="6"/>
      <c r="O51" s="6"/>
      <c r="P51" s="6"/>
      <c r="Q51" s="6"/>
      <c r="R51" s="6"/>
      <c r="S51" s="6"/>
      <c r="T51" s="6"/>
      <c r="U51" s="6"/>
      <c r="V51" s="6"/>
      <c r="W51" s="6"/>
      <c r="X51" s="6"/>
      <c r="Y51" s="6"/>
      <c r="Z51" s="6"/>
    </row>
    <row r="52" spans="1:26" ht="63" customHeight="1">
      <c r="A52" s="8">
        <v>4.9000000000000004</v>
      </c>
      <c r="B52" s="60" t="s">
        <v>97</v>
      </c>
      <c r="C52" s="9" t="s">
        <v>17</v>
      </c>
      <c r="D52" s="6"/>
      <c r="E52" s="6"/>
      <c r="F52" s="6"/>
      <c r="G52" s="6"/>
      <c r="H52" s="6"/>
      <c r="I52" s="6"/>
      <c r="J52" s="6"/>
      <c r="K52" s="6"/>
      <c r="L52" s="6"/>
      <c r="M52" s="6"/>
      <c r="N52" s="6"/>
      <c r="O52" s="6"/>
      <c r="P52" s="6"/>
      <c r="Q52" s="6"/>
      <c r="R52" s="6"/>
      <c r="S52" s="6"/>
      <c r="T52" s="6"/>
      <c r="U52" s="6"/>
      <c r="V52" s="6"/>
      <c r="W52" s="6"/>
      <c r="X52" s="6"/>
      <c r="Y52" s="6"/>
      <c r="Z52" s="6"/>
    </row>
    <row r="53" spans="1:26" ht="35.25" customHeight="1">
      <c r="A53" s="10">
        <v>4.0999999999999996</v>
      </c>
      <c r="B53" s="60" t="s">
        <v>98</v>
      </c>
      <c r="C53" s="9" t="s">
        <v>17</v>
      </c>
      <c r="D53" s="6"/>
      <c r="E53" s="6"/>
      <c r="F53" s="6"/>
      <c r="G53" s="6"/>
      <c r="H53" s="6"/>
      <c r="I53" s="6"/>
      <c r="J53" s="6"/>
      <c r="K53" s="6"/>
      <c r="L53" s="6"/>
      <c r="M53" s="6"/>
      <c r="N53" s="6"/>
      <c r="O53" s="6"/>
      <c r="P53" s="6"/>
      <c r="Q53" s="6"/>
      <c r="R53" s="6"/>
      <c r="S53" s="6"/>
      <c r="T53" s="6"/>
      <c r="U53" s="6"/>
      <c r="V53" s="6"/>
      <c r="W53" s="6"/>
      <c r="X53" s="6"/>
      <c r="Y53" s="6"/>
      <c r="Z53" s="6"/>
    </row>
    <row r="54" spans="1:26" ht="86.25" customHeight="1">
      <c r="A54" s="8">
        <v>4.1100000000000003</v>
      </c>
      <c r="B54" s="90" t="s">
        <v>99</v>
      </c>
      <c r="C54" s="9" t="s">
        <v>17</v>
      </c>
      <c r="D54" s="6"/>
      <c r="E54" s="6"/>
      <c r="F54" s="6"/>
      <c r="G54" s="6"/>
      <c r="H54" s="6"/>
      <c r="I54" s="6"/>
      <c r="J54" s="6"/>
      <c r="K54" s="6"/>
      <c r="L54" s="6"/>
      <c r="M54" s="6"/>
      <c r="N54" s="6"/>
      <c r="O54" s="6"/>
      <c r="P54" s="6"/>
      <c r="Q54" s="6"/>
      <c r="R54" s="6"/>
      <c r="S54" s="6"/>
      <c r="T54" s="6"/>
      <c r="U54" s="6"/>
      <c r="V54" s="6"/>
      <c r="W54" s="6"/>
      <c r="X54" s="6"/>
      <c r="Y54" s="6"/>
      <c r="Z54" s="6"/>
    </row>
    <row r="55" spans="1:26" ht="51.75" customHeight="1">
      <c r="A55" s="8">
        <v>4.12</v>
      </c>
      <c r="B55" s="60" t="s">
        <v>100</v>
      </c>
      <c r="C55" s="9" t="s">
        <v>17</v>
      </c>
      <c r="D55" s="6"/>
      <c r="E55" s="6"/>
      <c r="F55" s="6"/>
      <c r="G55" s="6"/>
      <c r="H55" s="6"/>
      <c r="I55" s="6"/>
      <c r="J55" s="6"/>
      <c r="K55" s="6"/>
      <c r="L55" s="6"/>
      <c r="M55" s="6"/>
      <c r="N55" s="6"/>
      <c r="O55" s="6"/>
      <c r="P55" s="6"/>
      <c r="Q55" s="6"/>
      <c r="R55" s="6"/>
      <c r="S55" s="6"/>
      <c r="T55" s="6"/>
      <c r="U55" s="6"/>
      <c r="V55" s="6"/>
      <c r="W55" s="6"/>
      <c r="X55" s="6"/>
      <c r="Y55" s="6"/>
      <c r="Z55" s="6"/>
    </row>
    <row r="56" spans="1:26" ht="82.5" customHeight="1">
      <c r="A56" s="8">
        <v>4.13</v>
      </c>
      <c r="B56" s="60" t="s">
        <v>61</v>
      </c>
      <c r="C56" s="9" t="s">
        <v>17</v>
      </c>
      <c r="D56" s="6"/>
      <c r="E56" s="6"/>
      <c r="F56" s="6"/>
      <c r="G56" s="6"/>
      <c r="H56" s="6"/>
      <c r="I56" s="6"/>
      <c r="J56" s="6"/>
      <c r="K56" s="6"/>
      <c r="L56" s="6"/>
      <c r="M56" s="6"/>
      <c r="N56" s="6"/>
      <c r="O56" s="6"/>
      <c r="P56" s="6"/>
      <c r="Q56" s="6"/>
      <c r="R56" s="6"/>
      <c r="S56" s="6"/>
      <c r="T56" s="6"/>
      <c r="U56" s="6"/>
      <c r="V56" s="6"/>
      <c r="W56" s="6"/>
      <c r="X56" s="6"/>
      <c r="Y56" s="6"/>
      <c r="Z56" s="6"/>
    </row>
    <row r="57" spans="1:26" ht="360.75" customHeight="1">
      <c r="A57" s="8" t="s">
        <v>25</v>
      </c>
      <c r="B57" s="58" t="s">
        <v>101</v>
      </c>
      <c r="C57" s="57" t="s">
        <v>27</v>
      </c>
      <c r="D57" s="6"/>
      <c r="E57" s="6"/>
      <c r="F57" s="6"/>
      <c r="G57" s="6"/>
      <c r="H57" s="6"/>
      <c r="I57" s="6"/>
      <c r="J57" s="6"/>
      <c r="K57" s="6"/>
      <c r="L57" s="6"/>
      <c r="M57" s="6"/>
      <c r="N57" s="6"/>
      <c r="O57" s="6"/>
      <c r="P57" s="6"/>
      <c r="Q57" s="6"/>
      <c r="R57" s="6"/>
      <c r="S57" s="6"/>
      <c r="T57" s="6"/>
      <c r="U57" s="6"/>
      <c r="V57" s="6"/>
      <c r="W57" s="6"/>
      <c r="X57" s="6"/>
      <c r="Y57" s="6"/>
      <c r="Z57" s="6"/>
    </row>
    <row r="58" spans="1:26" ht="16.5">
      <c r="A58" s="11"/>
      <c r="B58" s="61" t="s">
        <v>63</v>
      </c>
      <c r="C58" s="12">
        <f>13-(COUNTIF(C44:C56,"does not meet expectations - 0 points"))</f>
        <v>12</v>
      </c>
      <c r="D58" s="6"/>
      <c r="E58" s="6"/>
      <c r="F58" s="6"/>
      <c r="G58" s="6"/>
      <c r="H58" s="6"/>
      <c r="I58" s="6"/>
      <c r="J58" s="6"/>
      <c r="K58" s="6"/>
      <c r="L58" s="6"/>
      <c r="M58" s="6"/>
      <c r="N58" s="6"/>
      <c r="O58" s="6"/>
      <c r="P58" s="6"/>
      <c r="Q58" s="6"/>
      <c r="R58" s="6"/>
      <c r="S58" s="6"/>
      <c r="T58" s="6"/>
      <c r="U58" s="6"/>
      <c r="V58" s="6"/>
      <c r="W58" s="6"/>
      <c r="X58" s="6"/>
      <c r="Y58" s="6"/>
      <c r="Z58" s="6"/>
    </row>
    <row r="59" spans="1:26" ht="23.25" customHeight="1">
      <c r="A59" s="4" t="s">
        <v>13</v>
      </c>
      <c r="B59" s="4" t="s">
        <v>64</v>
      </c>
      <c r="C59" s="4" t="s">
        <v>15</v>
      </c>
      <c r="D59" s="6"/>
      <c r="E59" s="6"/>
      <c r="F59" s="6"/>
      <c r="G59" s="6"/>
      <c r="H59" s="6"/>
      <c r="I59" s="6"/>
      <c r="J59" s="6"/>
      <c r="K59" s="6"/>
      <c r="L59" s="6"/>
      <c r="M59" s="6"/>
      <c r="N59" s="6"/>
      <c r="O59" s="6"/>
      <c r="P59" s="6"/>
      <c r="Q59" s="6"/>
      <c r="R59" s="6"/>
      <c r="S59" s="6"/>
      <c r="T59" s="6"/>
      <c r="U59" s="6"/>
      <c r="V59" s="6"/>
      <c r="W59" s="6"/>
      <c r="X59" s="6"/>
      <c r="Y59" s="6"/>
      <c r="Z59" s="6"/>
    </row>
    <row r="60" spans="1:26" ht="51" customHeight="1">
      <c r="A60" s="8">
        <v>5.0999999999999996</v>
      </c>
      <c r="B60" s="59" t="s">
        <v>102</v>
      </c>
      <c r="C60" s="9" t="s">
        <v>17</v>
      </c>
      <c r="D60" s="6"/>
      <c r="E60" s="6"/>
      <c r="F60" s="6"/>
      <c r="G60" s="6"/>
      <c r="H60" s="6"/>
      <c r="I60" s="6"/>
      <c r="J60" s="6"/>
      <c r="K60" s="6"/>
      <c r="L60" s="6"/>
      <c r="M60" s="6"/>
      <c r="N60" s="6"/>
      <c r="O60" s="6"/>
      <c r="P60" s="6"/>
      <c r="Q60" s="6"/>
      <c r="R60" s="6"/>
      <c r="S60" s="6"/>
      <c r="T60" s="6"/>
      <c r="U60" s="6"/>
      <c r="V60" s="6"/>
      <c r="W60" s="6"/>
      <c r="X60" s="6"/>
      <c r="Y60" s="6"/>
      <c r="Z60" s="6"/>
    </row>
    <row r="61" spans="1:26" ht="64.5" customHeight="1">
      <c r="A61" s="8">
        <v>5.2</v>
      </c>
      <c r="B61" s="60" t="s">
        <v>103</v>
      </c>
      <c r="C61" s="9" t="s">
        <v>17</v>
      </c>
      <c r="D61" s="6"/>
      <c r="E61" s="6"/>
      <c r="F61" s="6"/>
      <c r="G61" s="6"/>
      <c r="H61" s="6"/>
      <c r="I61" s="6"/>
      <c r="J61" s="6"/>
      <c r="K61" s="6"/>
      <c r="L61" s="6"/>
      <c r="M61" s="6"/>
      <c r="N61" s="6"/>
      <c r="O61" s="6"/>
      <c r="P61" s="6"/>
      <c r="Q61" s="6"/>
      <c r="R61" s="6"/>
      <c r="S61" s="6"/>
      <c r="T61" s="6"/>
      <c r="U61" s="6"/>
      <c r="V61" s="6"/>
      <c r="W61" s="6"/>
      <c r="X61" s="6"/>
      <c r="Y61" s="6"/>
      <c r="Z61" s="6"/>
    </row>
    <row r="62" spans="1:26" ht="52.5" customHeight="1">
      <c r="A62" s="8">
        <v>5.3</v>
      </c>
      <c r="B62" s="60" t="s">
        <v>104</v>
      </c>
      <c r="C62" s="9" t="s">
        <v>17</v>
      </c>
      <c r="D62" s="6"/>
      <c r="E62" s="6"/>
      <c r="F62" s="6"/>
      <c r="G62" s="6"/>
      <c r="H62" s="6"/>
      <c r="I62" s="6"/>
      <c r="J62" s="6"/>
      <c r="K62" s="6"/>
      <c r="L62" s="6"/>
      <c r="M62" s="6"/>
      <c r="N62" s="6"/>
      <c r="O62" s="6"/>
      <c r="P62" s="6"/>
      <c r="Q62" s="6"/>
      <c r="R62" s="6"/>
      <c r="S62" s="6"/>
      <c r="T62" s="6"/>
      <c r="U62" s="6"/>
      <c r="V62" s="6"/>
      <c r="W62" s="6"/>
      <c r="X62" s="6"/>
      <c r="Y62" s="6"/>
      <c r="Z62" s="6"/>
    </row>
    <row r="63" spans="1:26" ht="32.25">
      <c r="A63" s="8">
        <v>5.4</v>
      </c>
      <c r="B63" s="60" t="s">
        <v>105</v>
      </c>
      <c r="C63" s="9" t="s">
        <v>17</v>
      </c>
      <c r="D63" s="6"/>
      <c r="E63" s="6"/>
      <c r="F63" s="6"/>
      <c r="G63" s="6"/>
      <c r="H63" s="6"/>
      <c r="I63" s="6"/>
      <c r="J63" s="6"/>
      <c r="K63" s="6"/>
      <c r="L63" s="6"/>
      <c r="M63" s="6"/>
      <c r="N63" s="6"/>
      <c r="O63" s="6"/>
      <c r="P63" s="6"/>
      <c r="Q63" s="6"/>
      <c r="R63" s="6"/>
      <c r="S63" s="6"/>
      <c r="T63" s="6"/>
      <c r="U63" s="6"/>
      <c r="V63" s="6"/>
      <c r="W63" s="6"/>
      <c r="X63" s="6"/>
      <c r="Y63" s="6"/>
      <c r="Z63" s="6"/>
    </row>
    <row r="64" spans="1:26" ht="37.5" customHeight="1">
      <c r="A64" s="8">
        <v>5.5</v>
      </c>
      <c r="B64" s="60" t="s">
        <v>106</v>
      </c>
      <c r="C64" s="9" t="s">
        <v>17</v>
      </c>
      <c r="D64" s="6"/>
      <c r="E64" s="6"/>
      <c r="F64" s="6"/>
      <c r="G64" s="6"/>
      <c r="H64" s="6"/>
      <c r="I64" s="6"/>
      <c r="J64" s="6"/>
      <c r="K64" s="6"/>
      <c r="L64" s="6"/>
      <c r="M64" s="6"/>
      <c r="N64" s="6"/>
      <c r="O64" s="6"/>
      <c r="P64" s="6"/>
      <c r="Q64" s="6"/>
      <c r="R64" s="6"/>
      <c r="S64" s="6"/>
      <c r="T64" s="6"/>
      <c r="U64" s="6"/>
      <c r="V64" s="6"/>
      <c r="W64" s="6"/>
      <c r="X64" s="6"/>
      <c r="Y64" s="6"/>
      <c r="Z64" s="6"/>
    </row>
    <row r="65" spans="1:26" ht="48.75">
      <c r="A65" s="8">
        <v>5.6</v>
      </c>
      <c r="B65" s="60" t="s">
        <v>70</v>
      </c>
      <c r="C65" s="9" t="s">
        <v>17</v>
      </c>
      <c r="D65" s="6"/>
      <c r="E65" s="6"/>
      <c r="F65" s="6"/>
      <c r="G65" s="6"/>
      <c r="H65" s="6"/>
      <c r="I65" s="6"/>
      <c r="J65" s="6"/>
      <c r="K65" s="6"/>
      <c r="L65" s="6"/>
      <c r="M65" s="6"/>
      <c r="N65" s="6"/>
      <c r="O65" s="6"/>
      <c r="P65" s="6"/>
      <c r="Q65" s="6"/>
      <c r="R65" s="6"/>
      <c r="S65" s="6"/>
      <c r="T65" s="6"/>
      <c r="U65" s="6"/>
      <c r="V65" s="6"/>
      <c r="W65" s="6"/>
      <c r="X65" s="6"/>
      <c r="Y65" s="6"/>
      <c r="Z65" s="6"/>
    </row>
    <row r="66" spans="1:26" ht="75" customHeight="1">
      <c r="A66" s="8">
        <v>5.7</v>
      </c>
      <c r="B66" s="60" t="s">
        <v>107</v>
      </c>
      <c r="C66" s="9" t="s">
        <v>17</v>
      </c>
      <c r="D66" s="6"/>
      <c r="E66" s="6"/>
      <c r="F66" s="6"/>
      <c r="G66" s="6"/>
      <c r="H66" s="6"/>
      <c r="I66" s="6"/>
      <c r="J66" s="6"/>
      <c r="K66" s="6"/>
      <c r="L66" s="6"/>
      <c r="M66" s="6"/>
      <c r="N66" s="6"/>
      <c r="O66" s="6"/>
      <c r="P66" s="6"/>
      <c r="Q66" s="6"/>
      <c r="R66" s="6"/>
      <c r="S66" s="6"/>
      <c r="T66" s="6"/>
      <c r="U66" s="6"/>
      <c r="V66" s="6"/>
      <c r="W66" s="6"/>
      <c r="X66" s="6"/>
      <c r="Y66" s="6"/>
      <c r="Z66" s="6"/>
    </row>
    <row r="67" spans="1:26" ht="69.75" customHeight="1">
      <c r="A67" s="8">
        <v>5.8</v>
      </c>
      <c r="B67" s="60" t="s">
        <v>108</v>
      </c>
      <c r="C67" s="9" t="s">
        <v>17</v>
      </c>
      <c r="D67" s="6"/>
      <c r="E67" s="6"/>
      <c r="F67" s="6"/>
      <c r="G67" s="6"/>
      <c r="H67" s="6"/>
      <c r="I67" s="6"/>
      <c r="J67" s="6"/>
      <c r="K67" s="6"/>
      <c r="L67" s="6"/>
      <c r="M67" s="6"/>
      <c r="N67" s="6"/>
      <c r="O67" s="6"/>
      <c r="P67" s="6"/>
      <c r="Q67" s="6"/>
      <c r="R67" s="6"/>
      <c r="S67" s="6"/>
      <c r="T67" s="6"/>
      <c r="U67" s="6"/>
      <c r="V67" s="6"/>
      <c r="W67" s="6"/>
      <c r="X67" s="6"/>
      <c r="Y67" s="6"/>
      <c r="Z67" s="6"/>
    </row>
    <row r="68" spans="1:26" ht="68.25" customHeight="1">
      <c r="A68" s="8">
        <v>5.9</v>
      </c>
      <c r="B68" s="60" t="s">
        <v>73</v>
      </c>
      <c r="C68" s="9" t="s">
        <v>17</v>
      </c>
      <c r="D68" s="6"/>
      <c r="E68" s="6"/>
      <c r="F68" s="6"/>
      <c r="G68" s="6"/>
      <c r="H68" s="6"/>
      <c r="I68" s="6"/>
      <c r="J68" s="6"/>
      <c r="K68" s="6"/>
      <c r="L68" s="6"/>
      <c r="M68" s="6"/>
      <c r="N68" s="6"/>
      <c r="O68" s="6"/>
      <c r="P68" s="6"/>
      <c r="Q68" s="6"/>
      <c r="R68" s="6"/>
      <c r="S68" s="6"/>
      <c r="T68" s="6"/>
      <c r="U68" s="6"/>
      <c r="V68" s="6"/>
      <c r="W68" s="6"/>
      <c r="X68" s="6"/>
      <c r="Y68" s="6"/>
      <c r="Z68" s="6"/>
    </row>
    <row r="69" spans="1:26" ht="173.25" customHeight="1">
      <c r="A69" s="8" t="s">
        <v>25</v>
      </c>
      <c r="B69" s="58" t="s">
        <v>109</v>
      </c>
      <c r="C69" s="57" t="s">
        <v>27</v>
      </c>
      <c r="D69" s="6"/>
      <c r="E69" s="6"/>
      <c r="F69" s="6"/>
      <c r="G69" s="6"/>
      <c r="H69" s="6"/>
      <c r="I69" s="6"/>
      <c r="J69" s="6"/>
      <c r="K69" s="6"/>
      <c r="L69" s="6"/>
      <c r="M69" s="6"/>
      <c r="N69" s="6"/>
      <c r="O69" s="6"/>
      <c r="P69" s="6"/>
      <c r="Q69" s="6"/>
      <c r="R69" s="6"/>
      <c r="S69" s="6"/>
      <c r="T69" s="6"/>
      <c r="U69" s="6"/>
      <c r="V69" s="6"/>
      <c r="W69" s="6"/>
      <c r="X69" s="6"/>
      <c r="Y69" s="6"/>
      <c r="Z69" s="6"/>
    </row>
    <row r="70" spans="1:26" ht="16.5">
      <c r="A70" s="11"/>
      <c r="B70" s="61" t="s">
        <v>75</v>
      </c>
      <c r="C70" s="12">
        <f>9-(COUNTIF(C60:C68,"does not meet expectations - 0 points"))</f>
        <v>9</v>
      </c>
      <c r="D70" s="6"/>
      <c r="E70" s="6"/>
      <c r="F70" s="6"/>
      <c r="G70" s="6"/>
      <c r="H70" s="6"/>
      <c r="I70" s="6"/>
      <c r="J70" s="6"/>
      <c r="K70" s="6"/>
      <c r="L70" s="6"/>
      <c r="M70" s="6"/>
      <c r="N70" s="6"/>
      <c r="O70" s="6"/>
      <c r="P70" s="6"/>
      <c r="Q70" s="6"/>
      <c r="R70" s="6"/>
      <c r="S70" s="6"/>
      <c r="T70" s="6"/>
      <c r="U70" s="6"/>
      <c r="V70" s="6"/>
      <c r="W70" s="6"/>
      <c r="X70" s="6"/>
      <c r="Y70" s="6"/>
      <c r="Z70" s="6"/>
    </row>
    <row r="71" spans="1:26" ht="15" hidden="1">
      <c r="A71" s="6"/>
      <c r="B71" s="65"/>
      <c r="C71" s="81"/>
      <c r="D71" s="6"/>
      <c r="E71" s="6"/>
      <c r="F71" s="6"/>
      <c r="G71" s="6"/>
      <c r="H71" s="6"/>
      <c r="I71" s="6"/>
      <c r="J71" s="6"/>
      <c r="K71" s="6"/>
      <c r="L71" s="6"/>
      <c r="M71" s="6"/>
      <c r="N71" s="6"/>
      <c r="O71" s="6"/>
      <c r="P71" s="6"/>
      <c r="Q71" s="6"/>
      <c r="R71" s="6"/>
      <c r="S71" s="6"/>
      <c r="T71" s="6"/>
      <c r="U71" s="6"/>
      <c r="V71" s="6"/>
      <c r="W71" s="6"/>
      <c r="X71" s="6"/>
      <c r="Y71" s="6"/>
      <c r="Z71" s="6"/>
    </row>
    <row r="72" spans="1:26" ht="15" hidden="1">
      <c r="A72" s="6"/>
      <c r="B72" s="65"/>
      <c r="C72" s="81"/>
      <c r="D72" s="6"/>
      <c r="E72" s="6"/>
      <c r="F72" s="6"/>
      <c r="G72" s="6"/>
      <c r="H72" s="6"/>
      <c r="I72" s="6"/>
      <c r="J72" s="6"/>
      <c r="K72" s="6"/>
      <c r="L72" s="6"/>
      <c r="M72" s="6"/>
      <c r="N72" s="6"/>
      <c r="O72" s="6"/>
      <c r="P72" s="6"/>
      <c r="Q72" s="6"/>
      <c r="R72" s="6"/>
      <c r="S72" s="6"/>
      <c r="T72" s="6"/>
      <c r="U72" s="6"/>
      <c r="V72" s="6"/>
      <c r="W72" s="6"/>
      <c r="X72" s="6"/>
      <c r="Y72" s="6"/>
      <c r="Z72" s="6"/>
    </row>
    <row r="73" spans="1:26" ht="15" hidden="1">
      <c r="A73" s="6"/>
      <c r="B73" s="65"/>
      <c r="C73" s="81"/>
      <c r="D73" s="6"/>
      <c r="E73" s="6"/>
      <c r="F73" s="6"/>
      <c r="G73" s="6"/>
      <c r="H73" s="6"/>
      <c r="I73" s="6"/>
      <c r="J73" s="6"/>
      <c r="K73" s="6"/>
      <c r="L73" s="6"/>
      <c r="M73" s="6"/>
      <c r="N73" s="6"/>
      <c r="O73" s="6"/>
      <c r="P73" s="6"/>
      <c r="Q73" s="6"/>
      <c r="R73" s="6"/>
      <c r="S73" s="6"/>
      <c r="T73" s="6"/>
      <c r="U73" s="6"/>
      <c r="V73" s="6"/>
      <c r="W73" s="6"/>
      <c r="X73" s="6"/>
      <c r="Y73" s="6"/>
      <c r="Z73" s="6"/>
    </row>
    <row r="74" spans="1:26" ht="15" hidden="1">
      <c r="A74" s="6"/>
      <c r="B74" s="65"/>
      <c r="C74" s="81"/>
      <c r="D74" s="6"/>
      <c r="E74" s="6"/>
      <c r="F74" s="6"/>
      <c r="G74" s="6"/>
      <c r="H74" s="6"/>
      <c r="I74" s="6"/>
      <c r="J74" s="6"/>
      <c r="K74" s="6"/>
      <c r="L74" s="6"/>
      <c r="M74" s="6"/>
      <c r="N74" s="6"/>
      <c r="O74" s="6"/>
      <c r="P74" s="6"/>
      <c r="Q74" s="6"/>
      <c r="R74" s="6"/>
      <c r="S74" s="6"/>
      <c r="T74" s="6"/>
      <c r="U74" s="6"/>
      <c r="V74" s="6"/>
      <c r="W74" s="6"/>
      <c r="X74" s="6"/>
      <c r="Y74" s="6"/>
      <c r="Z74" s="6"/>
    </row>
    <row r="75" spans="1:26" ht="15" hidden="1">
      <c r="A75" s="6"/>
      <c r="B75" s="65"/>
      <c r="C75" s="81"/>
      <c r="D75" s="6"/>
      <c r="E75" s="6"/>
      <c r="F75" s="6"/>
      <c r="G75" s="6"/>
      <c r="H75" s="6"/>
      <c r="I75" s="6"/>
      <c r="J75" s="6"/>
      <c r="K75" s="6"/>
      <c r="L75" s="6"/>
      <c r="M75" s="6"/>
      <c r="N75" s="6"/>
      <c r="O75" s="6"/>
      <c r="P75" s="6"/>
      <c r="Q75" s="6"/>
      <c r="R75" s="6"/>
      <c r="S75" s="6"/>
      <c r="T75" s="6"/>
      <c r="U75" s="6"/>
      <c r="V75" s="6"/>
      <c r="W75" s="6"/>
      <c r="X75" s="6"/>
      <c r="Y75" s="6"/>
      <c r="Z75" s="6"/>
    </row>
    <row r="76" spans="1:26" ht="15" hidden="1">
      <c r="A76" s="6"/>
      <c r="B76" s="65"/>
      <c r="C76" s="81"/>
      <c r="D76" s="6"/>
      <c r="E76" s="6"/>
      <c r="F76" s="6"/>
      <c r="G76" s="6"/>
      <c r="H76" s="6"/>
      <c r="I76" s="6"/>
      <c r="J76" s="6"/>
      <c r="K76" s="6"/>
      <c r="L76" s="6"/>
      <c r="M76" s="6"/>
      <c r="N76" s="6"/>
      <c r="O76" s="6"/>
      <c r="P76" s="6"/>
      <c r="Q76" s="6"/>
      <c r="R76" s="6"/>
      <c r="S76" s="6"/>
      <c r="T76" s="6"/>
      <c r="U76" s="6"/>
      <c r="V76" s="6"/>
      <c r="W76" s="6"/>
      <c r="X76" s="6"/>
      <c r="Y76" s="6"/>
      <c r="Z76" s="6"/>
    </row>
    <row r="77" spans="1:26" ht="15" hidden="1">
      <c r="A77" s="6"/>
      <c r="B77" s="65"/>
      <c r="C77" s="81"/>
      <c r="D77" s="6"/>
      <c r="E77" s="6"/>
      <c r="F77" s="6"/>
      <c r="G77" s="6"/>
      <c r="H77" s="6"/>
      <c r="I77" s="6"/>
      <c r="J77" s="6"/>
      <c r="K77" s="6"/>
      <c r="L77" s="6"/>
      <c r="M77" s="6"/>
      <c r="N77" s="6"/>
      <c r="O77" s="6"/>
      <c r="P77" s="6"/>
      <c r="Q77" s="6"/>
      <c r="R77" s="6"/>
      <c r="S77" s="6"/>
      <c r="T77" s="6"/>
      <c r="U77" s="6"/>
      <c r="V77" s="6"/>
      <c r="W77" s="6"/>
      <c r="X77" s="6"/>
      <c r="Y77" s="6"/>
      <c r="Z77" s="6"/>
    </row>
    <row r="78" spans="1:26" ht="15" hidden="1">
      <c r="A78" s="6"/>
      <c r="B78" s="65"/>
      <c r="C78" s="81"/>
      <c r="D78" s="6"/>
      <c r="E78" s="6"/>
      <c r="F78" s="6"/>
      <c r="G78" s="6"/>
      <c r="H78" s="6"/>
      <c r="I78" s="6"/>
      <c r="J78" s="6"/>
      <c r="K78" s="6"/>
      <c r="L78" s="6"/>
      <c r="M78" s="6"/>
      <c r="N78" s="6"/>
      <c r="O78" s="6"/>
      <c r="P78" s="6"/>
      <c r="Q78" s="6"/>
      <c r="R78" s="6"/>
      <c r="S78" s="6"/>
      <c r="T78" s="6"/>
      <c r="U78" s="6"/>
      <c r="V78" s="6"/>
      <c r="W78" s="6"/>
      <c r="X78" s="6"/>
      <c r="Y78" s="6"/>
      <c r="Z78" s="6"/>
    </row>
    <row r="79" spans="1:26" ht="15" hidden="1">
      <c r="A79" s="6"/>
      <c r="B79" s="65"/>
      <c r="C79" s="81"/>
      <c r="D79" s="6"/>
      <c r="E79" s="6"/>
      <c r="F79" s="6"/>
      <c r="G79" s="6"/>
      <c r="H79" s="6"/>
      <c r="I79" s="6"/>
      <c r="J79" s="6"/>
      <c r="K79" s="6"/>
      <c r="L79" s="6"/>
      <c r="M79" s="6"/>
      <c r="N79" s="6"/>
      <c r="O79" s="6"/>
      <c r="P79" s="6"/>
      <c r="Q79" s="6"/>
      <c r="R79" s="6"/>
      <c r="S79" s="6"/>
      <c r="T79" s="6"/>
      <c r="U79" s="6"/>
      <c r="V79" s="6"/>
      <c r="W79" s="6"/>
      <c r="X79" s="6"/>
      <c r="Y79" s="6"/>
      <c r="Z79" s="6"/>
    </row>
    <row r="80" spans="1:26" ht="15" hidden="1">
      <c r="A80" s="6"/>
      <c r="B80" s="65"/>
      <c r="C80" s="81"/>
      <c r="D80" s="6"/>
      <c r="E80" s="6"/>
      <c r="F80" s="6"/>
      <c r="G80" s="6"/>
      <c r="H80" s="6"/>
      <c r="I80" s="6"/>
      <c r="J80" s="6"/>
      <c r="K80" s="6"/>
      <c r="L80" s="6"/>
      <c r="M80" s="6"/>
      <c r="N80" s="6"/>
      <c r="O80" s="6"/>
      <c r="P80" s="6"/>
      <c r="Q80" s="6"/>
      <c r="R80" s="6"/>
      <c r="S80" s="6"/>
      <c r="T80" s="6"/>
      <c r="U80" s="6"/>
      <c r="V80" s="6"/>
      <c r="W80" s="6"/>
      <c r="X80" s="6"/>
      <c r="Y80" s="6"/>
      <c r="Z80" s="6"/>
    </row>
    <row r="81" spans="1:26" ht="15" hidden="1">
      <c r="A81" s="6"/>
      <c r="B81" s="65"/>
      <c r="C81" s="81"/>
      <c r="D81" s="6"/>
      <c r="E81" s="6"/>
      <c r="F81" s="6"/>
      <c r="G81" s="6"/>
      <c r="H81" s="6"/>
      <c r="I81" s="6"/>
      <c r="J81" s="6"/>
      <c r="K81" s="6"/>
      <c r="L81" s="6"/>
      <c r="M81" s="6"/>
      <c r="N81" s="6"/>
      <c r="O81" s="6"/>
      <c r="P81" s="6"/>
      <c r="Q81" s="6"/>
      <c r="R81" s="6"/>
      <c r="S81" s="6"/>
      <c r="T81" s="6"/>
      <c r="U81" s="6"/>
      <c r="V81" s="6"/>
      <c r="W81" s="6"/>
      <c r="X81" s="6"/>
      <c r="Y81" s="6"/>
      <c r="Z81" s="6"/>
    </row>
    <row r="82" spans="1:26" ht="15" hidden="1">
      <c r="A82" s="6"/>
      <c r="B82" s="65"/>
      <c r="C82" s="81"/>
      <c r="D82" s="6"/>
      <c r="E82" s="6"/>
      <c r="F82" s="6"/>
      <c r="G82" s="6"/>
      <c r="H82" s="6"/>
      <c r="I82" s="6"/>
      <c r="J82" s="6"/>
      <c r="K82" s="6"/>
      <c r="L82" s="6"/>
      <c r="M82" s="6"/>
      <c r="N82" s="6"/>
      <c r="O82" s="6"/>
      <c r="P82" s="6"/>
      <c r="Q82" s="6"/>
      <c r="R82" s="6"/>
      <c r="S82" s="6"/>
      <c r="T82" s="6"/>
      <c r="U82" s="6"/>
      <c r="V82" s="6"/>
      <c r="W82" s="6"/>
      <c r="X82" s="6"/>
      <c r="Y82" s="6"/>
      <c r="Z82" s="6"/>
    </row>
    <row r="83" spans="1:26" ht="15" hidden="1">
      <c r="A83" s="6"/>
      <c r="B83" s="65"/>
      <c r="C83" s="81"/>
      <c r="D83" s="6"/>
      <c r="E83" s="6"/>
      <c r="F83" s="6"/>
      <c r="G83" s="6"/>
      <c r="H83" s="6"/>
      <c r="I83" s="6"/>
      <c r="J83" s="6"/>
      <c r="K83" s="6"/>
      <c r="L83" s="6"/>
      <c r="M83" s="6"/>
      <c r="N83" s="6"/>
      <c r="O83" s="6"/>
      <c r="P83" s="6"/>
      <c r="Q83" s="6"/>
      <c r="R83" s="6"/>
      <c r="S83" s="6"/>
      <c r="T83" s="6"/>
      <c r="U83" s="6"/>
      <c r="V83" s="6"/>
      <c r="W83" s="6"/>
      <c r="X83" s="6"/>
      <c r="Y83" s="6"/>
      <c r="Z83" s="6"/>
    </row>
    <row r="84" spans="1:26" ht="15" hidden="1">
      <c r="A84" s="6"/>
      <c r="B84" s="65"/>
      <c r="C84" s="81"/>
      <c r="D84" s="6"/>
      <c r="E84" s="6"/>
      <c r="F84" s="6"/>
      <c r="G84" s="6"/>
      <c r="H84" s="6"/>
      <c r="I84" s="6"/>
      <c r="J84" s="6"/>
      <c r="K84" s="6"/>
      <c r="L84" s="6"/>
      <c r="M84" s="6"/>
      <c r="N84" s="6"/>
      <c r="O84" s="6"/>
      <c r="P84" s="6"/>
      <c r="Q84" s="6"/>
      <c r="R84" s="6"/>
      <c r="S84" s="6"/>
      <c r="T84" s="6"/>
      <c r="U84" s="6"/>
      <c r="V84" s="6"/>
      <c r="W84" s="6"/>
      <c r="X84" s="6"/>
      <c r="Y84" s="6"/>
      <c r="Z84" s="6"/>
    </row>
    <row r="85" spans="1:26" ht="15" hidden="1">
      <c r="A85" s="6"/>
      <c r="B85" s="65"/>
      <c r="C85" s="81"/>
      <c r="D85" s="6"/>
      <c r="E85" s="6"/>
      <c r="F85" s="6"/>
      <c r="G85" s="6"/>
      <c r="H85" s="6"/>
      <c r="I85" s="6"/>
      <c r="J85" s="6"/>
      <c r="K85" s="6"/>
      <c r="L85" s="6"/>
      <c r="M85" s="6"/>
      <c r="N85" s="6"/>
      <c r="O85" s="6"/>
      <c r="P85" s="6"/>
      <c r="Q85" s="6"/>
      <c r="R85" s="6"/>
      <c r="S85" s="6"/>
      <c r="T85" s="6"/>
      <c r="U85" s="6"/>
      <c r="V85" s="6"/>
      <c r="W85" s="6"/>
      <c r="X85" s="6"/>
      <c r="Y85" s="6"/>
      <c r="Z85" s="6"/>
    </row>
    <row r="86" spans="1:26" ht="15" hidden="1">
      <c r="A86" s="6"/>
      <c r="B86" s="65"/>
      <c r="C86" s="81"/>
      <c r="D86" s="6"/>
      <c r="E86" s="6"/>
      <c r="F86" s="6"/>
      <c r="G86" s="6"/>
      <c r="H86" s="6"/>
      <c r="I86" s="6"/>
      <c r="J86" s="6"/>
      <c r="K86" s="6"/>
      <c r="L86" s="6"/>
      <c r="M86" s="6"/>
      <c r="N86" s="6"/>
      <c r="O86" s="6"/>
      <c r="P86" s="6"/>
      <c r="Q86" s="6"/>
      <c r="R86" s="6"/>
      <c r="S86" s="6"/>
      <c r="T86" s="6"/>
      <c r="U86" s="6"/>
      <c r="V86" s="6"/>
      <c r="W86" s="6"/>
      <c r="X86" s="6"/>
      <c r="Y86" s="6"/>
      <c r="Z86" s="6"/>
    </row>
    <row r="87" spans="1:26" ht="15" hidden="1">
      <c r="A87" s="6"/>
      <c r="B87" s="65"/>
      <c r="C87" s="81"/>
      <c r="D87" s="6"/>
      <c r="E87" s="6"/>
      <c r="F87" s="6"/>
      <c r="G87" s="6"/>
      <c r="H87" s="6"/>
      <c r="I87" s="6"/>
      <c r="J87" s="6"/>
      <c r="K87" s="6"/>
      <c r="L87" s="6"/>
      <c r="M87" s="6"/>
      <c r="N87" s="6"/>
      <c r="O87" s="6"/>
      <c r="P87" s="6"/>
      <c r="Q87" s="6"/>
      <c r="R87" s="6"/>
      <c r="S87" s="6"/>
      <c r="T87" s="6"/>
      <c r="U87" s="6"/>
      <c r="V87" s="6"/>
      <c r="W87" s="6"/>
      <c r="X87" s="6"/>
      <c r="Y87" s="6"/>
      <c r="Z87" s="6"/>
    </row>
    <row r="88" spans="1:26" ht="15" hidden="1">
      <c r="A88" s="6"/>
      <c r="B88" s="65"/>
      <c r="C88" s="81"/>
      <c r="D88" s="6"/>
      <c r="E88" s="6"/>
      <c r="F88" s="6"/>
      <c r="G88" s="6"/>
      <c r="H88" s="6"/>
      <c r="I88" s="6"/>
      <c r="J88" s="6"/>
      <c r="K88" s="6"/>
      <c r="L88" s="6"/>
      <c r="M88" s="6"/>
      <c r="N88" s="6"/>
      <c r="O88" s="6"/>
      <c r="P88" s="6"/>
      <c r="Q88" s="6"/>
      <c r="R88" s="6"/>
      <c r="S88" s="6"/>
      <c r="T88" s="6"/>
      <c r="U88" s="6"/>
      <c r="V88" s="6"/>
      <c r="W88" s="6"/>
      <c r="X88" s="6"/>
      <c r="Y88" s="6"/>
      <c r="Z88" s="6"/>
    </row>
    <row r="89" spans="1:26" ht="15" hidden="1">
      <c r="A89" s="6"/>
      <c r="B89" s="65"/>
      <c r="C89" s="81"/>
      <c r="D89" s="6"/>
      <c r="E89" s="6"/>
      <c r="F89" s="6"/>
      <c r="G89" s="6"/>
      <c r="H89" s="6"/>
      <c r="I89" s="6"/>
      <c r="J89" s="6"/>
      <c r="K89" s="6"/>
      <c r="L89" s="6"/>
      <c r="M89" s="6"/>
      <c r="N89" s="6"/>
      <c r="O89" s="6"/>
      <c r="P89" s="6"/>
      <c r="Q89" s="6"/>
      <c r="R89" s="6"/>
      <c r="S89" s="6"/>
      <c r="T89" s="6"/>
      <c r="U89" s="6"/>
      <c r="V89" s="6"/>
      <c r="W89" s="6"/>
      <c r="X89" s="6"/>
      <c r="Y89" s="6"/>
      <c r="Z89" s="6"/>
    </row>
    <row r="90" spans="1:26" ht="15" hidden="1">
      <c r="A90" s="6"/>
      <c r="B90" s="65"/>
      <c r="C90" s="81"/>
      <c r="D90" s="6"/>
      <c r="E90" s="6"/>
      <c r="F90" s="6"/>
      <c r="G90" s="6"/>
      <c r="H90" s="6"/>
      <c r="I90" s="6"/>
      <c r="J90" s="6"/>
      <c r="K90" s="6"/>
      <c r="L90" s="6"/>
      <c r="M90" s="6"/>
      <c r="N90" s="6"/>
      <c r="O90" s="6"/>
      <c r="P90" s="6"/>
      <c r="Q90" s="6"/>
      <c r="R90" s="6"/>
      <c r="S90" s="6"/>
      <c r="T90" s="6"/>
      <c r="U90" s="6"/>
      <c r="V90" s="6"/>
      <c r="W90" s="6"/>
      <c r="X90" s="6"/>
      <c r="Y90" s="6"/>
      <c r="Z90" s="6"/>
    </row>
    <row r="91" spans="1:26" ht="15" hidden="1">
      <c r="A91" s="6"/>
      <c r="B91" s="65"/>
      <c r="C91" s="81"/>
      <c r="D91" s="6"/>
      <c r="E91" s="6"/>
      <c r="F91" s="6"/>
      <c r="G91" s="6"/>
      <c r="H91" s="6"/>
      <c r="I91" s="6"/>
      <c r="J91" s="6"/>
      <c r="K91" s="6"/>
      <c r="L91" s="6"/>
      <c r="M91" s="6"/>
      <c r="N91" s="6"/>
      <c r="O91" s="6"/>
      <c r="P91" s="6"/>
      <c r="Q91" s="6"/>
      <c r="R91" s="6"/>
      <c r="S91" s="6"/>
      <c r="T91" s="6"/>
      <c r="U91" s="6"/>
      <c r="V91" s="6"/>
      <c r="W91" s="6"/>
      <c r="X91" s="6"/>
      <c r="Y91" s="6"/>
      <c r="Z91" s="6"/>
    </row>
    <row r="92" spans="1:26" ht="15" hidden="1">
      <c r="A92" s="6"/>
      <c r="B92" s="65"/>
      <c r="C92" s="81"/>
      <c r="D92" s="6"/>
      <c r="E92" s="6"/>
      <c r="F92" s="6"/>
      <c r="G92" s="6"/>
      <c r="H92" s="6"/>
      <c r="I92" s="6"/>
      <c r="J92" s="6"/>
      <c r="K92" s="6"/>
      <c r="L92" s="6"/>
      <c r="M92" s="6"/>
      <c r="N92" s="6"/>
      <c r="O92" s="6"/>
      <c r="P92" s="6"/>
      <c r="Q92" s="6"/>
      <c r="R92" s="6"/>
      <c r="S92" s="6"/>
      <c r="T92" s="6"/>
      <c r="U92" s="6"/>
      <c r="V92" s="6"/>
      <c r="W92" s="6"/>
      <c r="X92" s="6"/>
      <c r="Y92" s="6"/>
      <c r="Z92" s="6"/>
    </row>
  </sheetData>
  <sheetProtection formatCells="0" formatColumns="0" formatRows="0" selectLockedCells="1"/>
  <mergeCells count="12">
    <mergeCell ref="A11:C11"/>
    <mergeCell ref="A9:C9"/>
    <mergeCell ref="A10:C10"/>
    <mergeCell ref="A12:C12"/>
    <mergeCell ref="A7:B7"/>
    <mergeCell ref="A8:C8"/>
    <mergeCell ref="A1:C1"/>
    <mergeCell ref="A2:C2"/>
    <mergeCell ref="A3:C3"/>
    <mergeCell ref="A4:C4"/>
    <mergeCell ref="A5:C5"/>
    <mergeCell ref="A6:C6"/>
  </mergeCells>
  <dataValidations count="2">
    <dataValidation type="list" allowBlank="1" showInputMessage="1" showErrorMessage="1" sqref="C7" xr:uid="{D71A0162-F02A-43EF-A0D3-F2E8301B51EB}">
      <formula1>"Meets Expectations,Does Not Meet Expectations"</formula1>
    </dataValidation>
    <dataValidation type="list" allowBlank="1" sqref="C44:C57 C37:C41 C14:C21 C24:C34 C60:C69" xr:uid="{F862D438-2C00-4769-8904-814DE182578F}">
      <formula1>"Meets Expectations - 1 point,Does Not Meet Expectations - 0 points"</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2"/>
  <sheetViews>
    <sheetView showGridLines="0" workbookViewId="0">
      <selection activeCell="A41" sqref="A41:XFD1048576"/>
    </sheetView>
  </sheetViews>
  <sheetFormatPr defaultColWidth="0" defaultRowHeight="15" customHeight="1" zeroHeight="1"/>
  <cols>
    <col min="1" max="1" width="62.85546875" style="3" customWidth="1"/>
    <col min="2" max="2" width="17" style="3" customWidth="1"/>
    <col min="3" max="3" width="18.42578125" style="3" customWidth="1"/>
    <col min="4" max="4" width="50.140625" style="3" customWidth="1"/>
    <col min="5" max="5" width="20.42578125" style="3" customWidth="1"/>
    <col min="6" max="26" width="8.7109375" style="3" hidden="1"/>
    <col min="27" max="16384" width="0" style="3" hidden="1"/>
  </cols>
  <sheetData>
    <row r="1" spans="1:27" ht="36" customHeight="1">
      <c r="A1" s="91" t="s">
        <v>110</v>
      </c>
      <c r="B1" s="92"/>
      <c r="C1" s="92"/>
      <c r="D1" s="92"/>
      <c r="E1" s="93"/>
      <c r="F1" s="34"/>
      <c r="G1" s="34"/>
      <c r="H1" s="34"/>
      <c r="I1" s="34"/>
      <c r="J1" s="34"/>
      <c r="K1" s="34"/>
      <c r="L1" s="34"/>
      <c r="M1" s="34"/>
      <c r="N1" s="34"/>
      <c r="O1" s="34"/>
      <c r="P1" s="34"/>
      <c r="Q1" s="34"/>
      <c r="R1" s="34"/>
      <c r="S1" s="34"/>
      <c r="T1" s="34"/>
      <c r="U1" s="34"/>
      <c r="V1" s="34"/>
      <c r="W1" s="34"/>
      <c r="X1" s="34"/>
      <c r="Y1" s="34"/>
      <c r="Z1" s="34"/>
      <c r="AA1" s="34"/>
    </row>
    <row r="2" spans="1:27" ht="50.25" customHeight="1">
      <c r="A2" s="94" t="s">
        <v>111</v>
      </c>
      <c r="B2" s="95"/>
      <c r="C2" s="95"/>
      <c r="D2" s="95"/>
      <c r="E2" s="96"/>
      <c r="F2" s="34"/>
      <c r="G2" s="34"/>
      <c r="H2" s="34"/>
      <c r="I2" s="34"/>
      <c r="J2" s="34"/>
      <c r="K2" s="34"/>
      <c r="L2" s="34"/>
      <c r="M2" s="34"/>
      <c r="N2" s="34"/>
      <c r="O2" s="34"/>
      <c r="P2" s="34"/>
      <c r="Q2" s="34"/>
      <c r="R2" s="34"/>
      <c r="S2" s="34"/>
      <c r="T2" s="34"/>
      <c r="U2" s="34"/>
      <c r="V2" s="34"/>
      <c r="W2" s="34"/>
      <c r="X2" s="34"/>
      <c r="Y2" s="34"/>
      <c r="Z2" s="34"/>
      <c r="AA2" s="34"/>
    </row>
    <row r="3" spans="1:27" ht="357" customHeight="1" thickBot="1">
      <c r="A3" s="97" t="s">
        <v>112</v>
      </c>
      <c r="B3" s="98"/>
      <c r="C3" s="98"/>
      <c r="D3" s="98"/>
      <c r="E3" s="99"/>
      <c r="F3" s="34"/>
      <c r="G3" s="34"/>
      <c r="H3" s="34"/>
      <c r="I3" s="34"/>
      <c r="J3" s="34"/>
      <c r="K3" s="34"/>
      <c r="L3" s="34"/>
      <c r="M3" s="34"/>
      <c r="N3" s="34"/>
      <c r="O3" s="34"/>
      <c r="P3" s="34"/>
      <c r="Q3" s="34"/>
      <c r="R3" s="34"/>
      <c r="S3" s="34"/>
      <c r="T3" s="34"/>
      <c r="U3" s="34"/>
      <c r="V3" s="34"/>
      <c r="W3" s="34"/>
      <c r="X3" s="34"/>
      <c r="Y3" s="34"/>
      <c r="Z3" s="34"/>
      <c r="AA3" s="34"/>
    </row>
    <row r="4" spans="1:27" ht="15.75" customHeight="1">
      <c r="A4" s="5" t="s">
        <v>113</v>
      </c>
      <c r="B4" s="13"/>
      <c r="C4" s="13"/>
      <c r="D4" s="13"/>
      <c r="E4" s="14"/>
      <c r="F4" s="34"/>
      <c r="G4" s="34"/>
      <c r="H4" s="34"/>
      <c r="I4" s="34"/>
      <c r="J4" s="34"/>
      <c r="K4" s="34"/>
      <c r="L4" s="34"/>
      <c r="M4" s="34"/>
      <c r="N4" s="34"/>
      <c r="O4" s="34"/>
      <c r="P4" s="34"/>
      <c r="Q4" s="34"/>
      <c r="R4" s="34"/>
      <c r="S4" s="34"/>
      <c r="T4" s="34"/>
      <c r="U4" s="34"/>
      <c r="V4" s="34"/>
      <c r="W4" s="34"/>
      <c r="X4" s="34"/>
      <c r="Y4" s="34"/>
      <c r="Z4" s="34"/>
      <c r="AA4" s="34"/>
    </row>
    <row r="5" spans="1:27" ht="15.75" customHeight="1">
      <c r="A5" s="15" t="s">
        <v>114</v>
      </c>
      <c r="B5" s="33" t="s">
        <v>115</v>
      </c>
      <c r="C5" s="33" t="s">
        <v>116</v>
      </c>
      <c r="D5" s="16" t="s">
        <v>117</v>
      </c>
      <c r="E5" s="17" t="s">
        <v>118</v>
      </c>
      <c r="F5" s="34"/>
      <c r="G5" s="34"/>
      <c r="H5" s="34"/>
      <c r="I5" s="34"/>
      <c r="J5" s="34"/>
      <c r="K5" s="34"/>
      <c r="L5" s="34"/>
      <c r="M5" s="34"/>
      <c r="N5" s="34"/>
      <c r="O5" s="34"/>
      <c r="P5" s="34"/>
      <c r="Q5" s="34"/>
      <c r="R5" s="34"/>
      <c r="S5" s="34"/>
      <c r="T5" s="34"/>
      <c r="U5" s="34"/>
      <c r="V5" s="34"/>
      <c r="W5" s="34"/>
      <c r="X5" s="34"/>
      <c r="Y5" s="34"/>
      <c r="Z5" s="34"/>
      <c r="AA5" s="34"/>
    </row>
    <row r="6" spans="1:27" ht="18" customHeight="1">
      <c r="A6" s="56" t="s">
        <v>119</v>
      </c>
      <c r="B6" s="45">
        <f>PhaseII_4thGrade!C22</f>
        <v>5</v>
      </c>
      <c r="C6" s="48" t="s">
        <v>120</v>
      </c>
      <c r="D6" s="25" t="s">
        <v>121</v>
      </c>
      <c r="E6" s="51" t="str">
        <f>IF($B6&lt;3, "Does Not Meet Expectations", IF($B6&gt;4,"Meets Expectations", "Partially Meets Expectations"))</f>
        <v>Meets Expectations</v>
      </c>
      <c r="F6" s="34"/>
      <c r="G6" s="34"/>
      <c r="H6" s="34"/>
      <c r="I6" s="34"/>
      <c r="J6" s="34"/>
      <c r="K6" s="34"/>
      <c r="L6" s="34"/>
      <c r="M6" s="34"/>
      <c r="N6" s="34"/>
      <c r="O6" s="34"/>
      <c r="P6" s="34"/>
      <c r="Q6" s="34"/>
      <c r="R6" s="34"/>
      <c r="S6" s="34"/>
      <c r="T6" s="34"/>
      <c r="U6" s="34"/>
      <c r="V6" s="34"/>
      <c r="W6" s="34"/>
      <c r="X6" s="34"/>
      <c r="Y6" s="34"/>
      <c r="Z6" s="34"/>
      <c r="AA6" s="34"/>
    </row>
    <row r="7" spans="1:27" ht="18" customHeight="1">
      <c r="A7" s="43"/>
      <c r="B7" s="46"/>
      <c r="C7" s="49"/>
      <c r="D7" s="26" t="s">
        <v>122</v>
      </c>
      <c r="E7" s="52"/>
      <c r="F7" s="34"/>
      <c r="G7" s="34"/>
      <c r="H7" s="34"/>
      <c r="I7" s="34"/>
      <c r="J7" s="34"/>
      <c r="K7" s="34"/>
      <c r="L7" s="34"/>
      <c r="M7" s="34"/>
      <c r="N7" s="34"/>
      <c r="O7" s="34"/>
      <c r="P7" s="34"/>
      <c r="Q7" s="34"/>
      <c r="R7" s="34"/>
      <c r="S7" s="34"/>
      <c r="T7" s="34"/>
      <c r="U7" s="34"/>
      <c r="V7" s="34"/>
      <c r="W7" s="34"/>
      <c r="X7" s="34"/>
      <c r="Y7" s="34"/>
      <c r="Z7" s="34"/>
      <c r="AA7" s="34"/>
    </row>
    <row r="8" spans="1:27" ht="18" customHeight="1">
      <c r="A8" s="44"/>
      <c r="B8" s="47"/>
      <c r="C8" s="50"/>
      <c r="D8" s="26" t="s">
        <v>123</v>
      </c>
      <c r="E8" s="53"/>
      <c r="F8" s="34"/>
      <c r="G8" s="34"/>
      <c r="H8" s="34"/>
      <c r="I8" s="34"/>
      <c r="J8" s="34"/>
      <c r="K8" s="34"/>
      <c r="L8" s="34"/>
      <c r="M8" s="34"/>
      <c r="N8" s="34"/>
      <c r="O8" s="34"/>
      <c r="P8" s="34"/>
      <c r="Q8" s="34"/>
      <c r="R8" s="34"/>
      <c r="S8" s="34"/>
      <c r="T8" s="34"/>
      <c r="U8" s="34"/>
      <c r="V8" s="34"/>
      <c r="W8" s="34"/>
      <c r="X8" s="34"/>
      <c r="Y8" s="34"/>
      <c r="Z8" s="34"/>
      <c r="AA8" s="34"/>
    </row>
    <row r="9" spans="1:27" ht="18" customHeight="1">
      <c r="A9" s="42" t="s">
        <v>124</v>
      </c>
      <c r="B9" s="45">
        <f>PhaseII_4thGrade!C35</f>
        <v>9</v>
      </c>
      <c r="C9" s="48" t="s">
        <v>125</v>
      </c>
      <c r="D9" s="31" t="s">
        <v>126</v>
      </c>
      <c r="E9" s="51" t="str">
        <f>IF($B9&lt;6, "Does Not Meet Expectations", IF($B9&gt;7,"Meets Expectations", "Partially Meets Expectations"))</f>
        <v>Meets Expectations</v>
      </c>
      <c r="F9" s="34"/>
      <c r="G9" s="34"/>
      <c r="H9" s="34"/>
      <c r="I9" s="34"/>
      <c r="J9" s="34"/>
      <c r="K9" s="34"/>
      <c r="L9" s="34"/>
      <c r="M9" s="34"/>
      <c r="N9" s="34"/>
      <c r="O9" s="34"/>
      <c r="P9" s="34"/>
      <c r="Q9" s="34"/>
      <c r="R9" s="34"/>
      <c r="S9" s="34"/>
      <c r="T9" s="34"/>
      <c r="U9" s="34"/>
      <c r="V9" s="34"/>
      <c r="W9" s="34"/>
      <c r="X9" s="34"/>
      <c r="Y9" s="34"/>
      <c r="Z9" s="34"/>
      <c r="AA9" s="34"/>
    </row>
    <row r="10" spans="1:27" ht="18" customHeight="1">
      <c r="A10" s="43"/>
      <c r="B10" s="46"/>
      <c r="C10" s="49"/>
      <c r="D10" s="18" t="s">
        <v>127</v>
      </c>
      <c r="E10" s="52"/>
      <c r="F10" s="34"/>
      <c r="G10" s="34"/>
      <c r="H10" s="34"/>
      <c r="I10" s="34"/>
      <c r="J10" s="34"/>
      <c r="K10" s="34"/>
      <c r="L10" s="34"/>
      <c r="M10" s="34"/>
      <c r="N10" s="34"/>
      <c r="O10" s="34"/>
      <c r="P10" s="34"/>
      <c r="Q10" s="34"/>
      <c r="R10" s="34"/>
      <c r="S10" s="34"/>
      <c r="T10" s="34"/>
      <c r="U10" s="34"/>
      <c r="V10" s="34"/>
      <c r="W10" s="34"/>
      <c r="X10" s="34"/>
      <c r="Y10" s="34"/>
      <c r="Z10" s="34"/>
      <c r="AA10" s="34"/>
    </row>
    <row r="11" spans="1:27" ht="18" customHeight="1">
      <c r="A11" s="44"/>
      <c r="B11" s="47"/>
      <c r="C11" s="50"/>
      <c r="D11" s="19" t="s">
        <v>128</v>
      </c>
      <c r="E11" s="53"/>
      <c r="F11" s="34"/>
      <c r="G11" s="34"/>
      <c r="H11" s="34"/>
      <c r="I11" s="34"/>
      <c r="J11" s="34"/>
      <c r="K11" s="34"/>
      <c r="L11" s="34"/>
      <c r="M11" s="34"/>
      <c r="N11" s="34"/>
      <c r="O11" s="34"/>
      <c r="P11" s="34"/>
      <c r="Q11" s="34"/>
      <c r="R11" s="34"/>
      <c r="S11" s="34"/>
      <c r="T11" s="34"/>
      <c r="U11" s="34"/>
      <c r="V11" s="34"/>
      <c r="W11" s="34"/>
      <c r="X11" s="34"/>
      <c r="Y11" s="34"/>
      <c r="Z11" s="34"/>
      <c r="AA11" s="34"/>
    </row>
    <row r="12" spans="1:27" ht="18" customHeight="1">
      <c r="A12" s="42" t="s">
        <v>129</v>
      </c>
      <c r="B12" s="45">
        <f>PhaseII_4thGrade!C42</f>
        <v>4</v>
      </c>
      <c r="C12" s="48" t="s">
        <v>130</v>
      </c>
      <c r="D12" s="31" t="s">
        <v>131</v>
      </c>
      <c r="E12" s="51" t="str">
        <f>IF($B12&lt;1, "Does Not Meet Expectations", IF($B12&gt;2,"Meets Expectations", "Partially Meets Expectations"))</f>
        <v>Meets Expectations</v>
      </c>
      <c r="F12" s="34"/>
      <c r="G12" s="34"/>
      <c r="H12" s="34"/>
      <c r="I12" s="34"/>
      <c r="J12" s="34"/>
      <c r="K12" s="34"/>
      <c r="L12" s="34"/>
      <c r="M12" s="34"/>
      <c r="N12" s="34"/>
      <c r="O12" s="34"/>
      <c r="P12" s="34"/>
      <c r="Q12" s="34"/>
      <c r="R12" s="34"/>
      <c r="S12" s="34"/>
      <c r="T12" s="34"/>
      <c r="U12" s="34"/>
      <c r="V12" s="34"/>
      <c r="W12" s="34"/>
      <c r="X12" s="34"/>
      <c r="Y12" s="34"/>
      <c r="Z12" s="34"/>
      <c r="AA12" s="34"/>
    </row>
    <row r="13" spans="1:27" ht="18" customHeight="1">
      <c r="A13" s="43"/>
      <c r="B13" s="46"/>
      <c r="C13" s="49"/>
      <c r="D13" s="18" t="s">
        <v>132</v>
      </c>
      <c r="E13" s="52"/>
      <c r="F13" s="34"/>
      <c r="G13" s="34"/>
      <c r="H13" s="34"/>
      <c r="I13" s="34"/>
      <c r="J13" s="34"/>
      <c r="K13" s="34"/>
      <c r="L13" s="34"/>
      <c r="M13" s="34"/>
      <c r="N13" s="34"/>
      <c r="O13" s="34"/>
      <c r="P13" s="34"/>
      <c r="Q13" s="34"/>
      <c r="R13" s="34"/>
      <c r="S13" s="34"/>
      <c r="T13" s="34"/>
      <c r="U13" s="34"/>
      <c r="V13" s="34"/>
      <c r="W13" s="34"/>
      <c r="X13" s="34"/>
      <c r="Y13" s="34"/>
      <c r="Z13" s="34"/>
      <c r="AA13" s="34"/>
    </row>
    <row r="14" spans="1:27" ht="18" customHeight="1">
      <c r="A14" s="44"/>
      <c r="B14" s="47"/>
      <c r="C14" s="50"/>
      <c r="D14" s="18" t="s">
        <v>133</v>
      </c>
      <c r="E14" s="53"/>
      <c r="F14" s="34"/>
      <c r="G14" s="34"/>
      <c r="H14" s="34"/>
      <c r="I14" s="34"/>
      <c r="J14" s="34"/>
      <c r="K14" s="34"/>
      <c r="L14" s="34"/>
      <c r="M14" s="34"/>
      <c r="N14" s="34"/>
      <c r="O14" s="34"/>
      <c r="P14" s="34"/>
      <c r="Q14" s="34"/>
      <c r="R14" s="34"/>
      <c r="S14" s="34"/>
      <c r="T14" s="34"/>
      <c r="U14" s="34"/>
      <c r="V14" s="34"/>
      <c r="W14" s="34"/>
      <c r="X14" s="34"/>
      <c r="Y14" s="34"/>
      <c r="Z14" s="34"/>
      <c r="AA14" s="34"/>
    </row>
    <row r="15" spans="1:27" ht="18" customHeight="1">
      <c r="A15" s="42" t="s">
        <v>134</v>
      </c>
      <c r="B15" s="45">
        <f>PhaseII_4thGrade!C58</f>
        <v>12</v>
      </c>
      <c r="C15" s="48" t="s">
        <v>135</v>
      </c>
      <c r="D15" s="31" t="s">
        <v>136</v>
      </c>
      <c r="E15" s="51" t="str">
        <f>IF($B15&lt;8, "Does Not Meet Expectations", IF($B15&gt;10,"Meets Expectations", "Partially Meets Expectations"))</f>
        <v>Meets Expectations</v>
      </c>
      <c r="F15" s="34"/>
      <c r="G15" s="34"/>
      <c r="H15" s="34"/>
      <c r="I15" s="34"/>
      <c r="J15" s="34"/>
      <c r="K15" s="34"/>
      <c r="L15" s="34"/>
      <c r="M15" s="34"/>
      <c r="N15" s="34"/>
      <c r="O15" s="34"/>
      <c r="P15" s="34"/>
      <c r="Q15" s="34"/>
      <c r="R15" s="34"/>
      <c r="S15" s="34"/>
      <c r="T15" s="34"/>
      <c r="U15" s="34"/>
      <c r="V15" s="34"/>
      <c r="W15" s="34"/>
      <c r="X15" s="34"/>
      <c r="Y15" s="34"/>
      <c r="Z15" s="34"/>
      <c r="AA15" s="34"/>
    </row>
    <row r="16" spans="1:27" ht="18" customHeight="1">
      <c r="A16" s="43"/>
      <c r="B16" s="46"/>
      <c r="C16" s="49"/>
      <c r="D16" s="18" t="s">
        <v>137</v>
      </c>
      <c r="E16" s="52"/>
      <c r="F16" s="34"/>
      <c r="G16" s="34"/>
      <c r="H16" s="34"/>
      <c r="I16" s="34"/>
      <c r="J16" s="34"/>
      <c r="K16" s="34"/>
      <c r="L16" s="34"/>
      <c r="M16" s="34"/>
      <c r="N16" s="34"/>
      <c r="O16" s="34"/>
      <c r="P16" s="34"/>
      <c r="Q16" s="34"/>
      <c r="R16" s="34"/>
      <c r="S16" s="34"/>
      <c r="T16" s="34"/>
      <c r="U16" s="34"/>
      <c r="V16" s="34"/>
      <c r="W16" s="34"/>
      <c r="X16" s="34"/>
      <c r="Y16" s="34"/>
      <c r="Z16" s="34"/>
      <c r="AA16" s="34"/>
    </row>
    <row r="17" spans="1:27" ht="18" customHeight="1">
      <c r="A17" s="44"/>
      <c r="B17" s="47"/>
      <c r="C17" s="50"/>
      <c r="D17" s="18" t="s">
        <v>138</v>
      </c>
      <c r="E17" s="53"/>
      <c r="F17" s="34"/>
      <c r="G17" s="34"/>
      <c r="H17" s="34"/>
      <c r="I17" s="34"/>
      <c r="J17" s="34"/>
      <c r="K17" s="34"/>
      <c r="L17" s="34"/>
      <c r="M17" s="34"/>
      <c r="N17" s="34"/>
      <c r="O17" s="34"/>
      <c r="P17" s="34"/>
      <c r="Q17" s="34"/>
      <c r="R17" s="34"/>
      <c r="S17" s="34"/>
      <c r="T17" s="34"/>
      <c r="U17" s="34"/>
      <c r="V17" s="34"/>
      <c r="W17" s="34"/>
      <c r="X17" s="34"/>
      <c r="Y17" s="34"/>
      <c r="Z17" s="34"/>
      <c r="AA17" s="34"/>
    </row>
    <row r="18" spans="1:27" ht="18" customHeight="1">
      <c r="A18" s="42" t="s">
        <v>139</v>
      </c>
      <c r="B18" s="45">
        <f>PhaseII_4thGrade!C70</f>
        <v>9</v>
      </c>
      <c r="C18" s="54" t="s">
        <v>140</v>
      </c>
      <c r="D18" s="31" t="s">
        <v>141</v>
      </c>
      <c r="E18" s="51" t="str">
        <f>IF($B18&lt;6, "Does Not Meet Expectations", IF($B18&gt;7,"Meets Expectations", "Partially Meets Expectations"))</f>
        <v>Meets Expectations</v>
      </c>
      <c r="F18" s="34"/>
      <c r="G18" s="34"/>
      <c r="H18" s="34"/>
      <c r="I18" s="34"/>
      <c r="J18" s="34"/>
      <c r="K18" s="34"/>
      <c r="L18" s="34"/>
      <c r="M18" s="34"/>
      <c r="N18" s="34"/>
      <c r="O18" s="34"/>
      <c r="P18" s="34"/>
      <c r="Q18" s="34"/>
      <c r="R18" s="34"/>
      <c r="S18" s="34"/>
      <c r="T18" s="34"/>
      <c r="U18" s="34"/>
      <c r="V18" s="34"/>
      <c r="W18" s="34"/>
      <c r="X18" s="34"/>
      <c r="Y18" s="34"/>
      <c r="Z18" s="34"/>
      <c r="AA18" s="34"/>
    </row>
    <row r="19" spans="1:27" ht="18" customHeight="1">
      <c r="A19" s="43"/>
      <c r="B19" s="46"/>
      <c r="C19" s="41"/>
      <c r="D19" s="18" t="s">
        <v>127</v>
      </c>
      <c r="E19" s="52"/>
      <c r="F19" s="34"/>
      <c r="G19" s="34"/>
      <c r="H19" s="34"/>
      <c r="I19" s="34"/>
      <c r="J19" s="34"/>
      <c r="K19" s="34"/>
      <c r="L19" s="34"/>
      <c r="M19" s="34"/>
      <c r="N19" s="34"/>
      <c r="O19" s="34"/>
      <c r="P19" s="34"/>
      <c r="Q19" s="34"/>
      <c r="R19" s="34"/>
      <c r="S19" s="34"/>
      <c r="T19" s="34"/>
      <c r="U19" s="34"/>
      <c r="V19" s="34"/>
      <c r="W19" s="34"/>
      <c r="X19" s="34"/>
      <c r="Y19" s="34"/>
      <c r="Z19" s="34"/>
      <c r="AA19" s="34"/>
    </row>
    <row r="20" spans="1:27" ht="18" customHeight="1">
      <c r="A20" s="44"/>
      <c r="B20" s="47"/>
      <c r="C20" s="55"/>
      <c r="D20" s="32" t="s">
        <v>128</v>
      </c>
      <c r="E20" s="53"/>
      <c r="F20" s="34"/>
      <c r="G20" s="34"/>
      <c r="H20" s="34"/>
      <c r="I20" s="34"/>
      <c r="J20" s="34"/>
      <c r="K20" s="34"/>
      <c r="L20" s="34"/>
      <c r="M20" s="34"/>
      <c r="N20" s="34"/>
      <c r="O20" s="34"/>
      <c r="P20" s="34"/>
      <c r="Q20" s="34"/>
      <c r="R20" s="34"/>
      <c r="S20" s="34"/>
      <c r="T20" s="34"/>
      <c r="U20" s="34"/>
      <c r="V20" s="34"/>
      <c r="W20" s="34"/>
      <c r="X20" s="34"/>
      <c r="Y20" s="34"/>
      <c r="Z20" s="34"/>
      <c r="AA20" s="34"/>
    </row>
    <row r="21" spans="1:27" ht="15.75" customHeight="1">
      <c r="A21" s="20"/>
      <c r="B21" s="21"/>
      <c r="C21" s="21"/>
      <c r="D21" s="22" t="s">
        <v>142</v>
      </c>
      <c r="E21" s="23" t="s">
        <v>7</v>
      </c>
      <c r="F21" s="34"/>
      <c r="G21" s="34"/>
      <c r="H21" s="34"/>
      <c r="I21" s="34"/>
      <c r="J21" s="34"/>
      <c r="K21" s="34"/>
      <c r="L21" s="34"/>
      <c r="M21" s="34"/>
      <c r="N21" s="34"/>
      <c r="O21" s="34"/>
      <c r="P21" s="34"/>
      <c r="Q21" s="34"/>
      <c r="R21" s="34"/>
      <c r="S21" s="34"/>
      <c r="T21" s="34"/>
      <c r="U21" s="34"/>
      <c r="V21" s="34"/>
      <c r="W21" s="34"/>
      <c r="X21" s="34"/>
      <c r="Y21" s="34"/>
      <c r="Z21" s="34"/>
      <c r="AA21" s="34"/>
    </row>
    <row r="22" spans="1:27" ht="1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ht="15.75" customHeight="1">
      <c r="A23" s="5" t="s">
        <v>143</v>
      </c>
      <c r="B23" s="13"/>
      <c r="C23" s="13"/>
      <c r="D23" s="13"/>
      <c r="E23" s="14"/>
      <c r="F23" s="34"/>
      <c r="G23" s="34"/>
      <c r="H23" s="34"/>
      <c r="I23" s="34"/>
      <c r="J23" s="34"/>
      <c r="K23" s="34"/>
      <c r="L23" s="34"/>
      <c r="M23" s="34"/>
      <c r="N23" s="34"/>
      <c r="O23" s="34"/>
      <c r="P23" s="34"/>
      <c r="Q23" s="34"/>
      <c r="R23" s="34"/>
      <c r="S23" s="34"/>
      <c r="T23" s="34"/>
      <c r="U23" s="34"/>
      <c r="V23" s="34"/>
      <c r="W23" s="34"/>
      <c r="X23" s="34"/>
      <c r="Y23" s="34"/>
      <c r="Z23" s="34"/>
      <c r="AA23" s="34"/>
    </row>
    <row r="24" spans="1:27" ht="15.75" customHeight="1">
      <c r="A24" s="15" t="s">
        <v>114</v>
      </c>
      <c r="B24" s="33" t="s">
        <v>115</v>
      </c>
      <c r="C24" s="33" t="s">
        <v>116</v>
      </c>
      <c r="D24" s="16" t="s">
        <v>117</v>
      </c>
      <c r="E24" s="17" t="s">
        <v>118</v>
      </c>
      <c r="F24" s="34"/>
      <c r="G24" s="34"/>
      <c r="H24" s="34"/>
      <c r="I24" s="34"/>
      <c r="J24" s="34"/>
      <c r="K24" s="34"/>
      <c r="L24" s="34"/>
      <c r="M24" s="34"/>
      <c r="N24" s="34"/>
      <c r="O24" s="34"/>
      <c r="P24" s="34"/>
      <c r="Q24" s="34"/>
      <c r="R24" s="34"/>
      <c r="S24" s="34"/>
      <c r="T24" s="34"/>
      <c r="U24" s="34"/>
      <c r="V24" s="34"/>
      <c r="W24" s="34"/>
      <c r="X24" s="34"/>
      <c r="Y24" s="34"/>
      <c r="Z24" s="34"/>
      <c r="AA24" s="34"/>
    </row>
    <row r="25" spans="1:27" ht="17.100000000000001" customHeight="1">
      <c r="A25" s="56" t="s">
        <v>119</v>
      </c>
      <c r="B25" s="45">
        <f>PhaseII_5thGrade!C22</f>
        <v>5</v>
      </c>
      <c r="C25" s="48" t="s">
        <v>120</v>
      </c>
      <c r="D25" s="25" t="s">
        <v>121</v>
      </c>
      <c r="E25" s="51" t="str">
        <f>IF($B25&lt;3, "Does Not Meet Expectations", IF($B25&gt;4,"Meets Expectations", "Partially Meets Expectations"))</f>
        <v>Meets Expectations</v>
      </c>
      <c r="F25" s="34"/>
      <c r="G25" s="34"/>
      <c r="H25" s="34"/>
      <c r="I25" s="34"/>
      <c r="J25" s="34"/>
      <c r="K25" s="34"/>
      <c r="L25" s="34"/>
      <c r="M25" s="34"/>
      <c r="N25" s="34"/>
      <c r="O25" s="34"/>
      <c r="P25" s="34"/>
      <c r="Q25" s="34"/>
      <c r="R25" s="34"/>
      <c r="S25" s="34"/>
      <c r="T25" s="34"/>
      <c r="U25" s="34"/>
      <c r="V25" s="34"/>
      <c r="W25" s="34"/>
      <c r="X25" s="34"/>
      <c r="Y25" s="34"/>
      <c r="Z25" s="34"/>
      <c r="AA25" s="34"/>
    </row>
    <row r="26" spans="1:27" ht="17.100000000000001" customHeight="1">
      <c r="A26" s="43"/>
      <c r="B26" s="46"/>
      <c r="C26" s="49"/>
      <c r="D26" s="26" t="s">
        <v>122</v>
      </c>
      <c r="E26" s="52"/>
      <c r="F26" s="34"/>
      <c r="G26" s="34"/>
      <c r="H26" s="34"/>
      <c r="I26" s="34"/>
      <c r="J26" s="34"/>
      <c r="K26" s="34"/>
      <c r="L26" s="34"/>
      <c r="M26" s="34"/>
      <c r="N26" s="34"/>
      <c r="O26" s="34"/>
      <c r="P26" s="34"/>
      <c r="Q26" s="34"/>
      <c r="R26" s="34"/>
      <c r="S26" s="34"/>
      <c r="T26" s="34"/>
      <c r="U26" s="34"/>
      <c r="V26" s="34"/>
      <c r="W26" s="34"/>
      <c r="X26" s="34"/>
      <c r="Y26" s="34"/>
      <c r="Z26" s="34"/>
      <c r="AA26" s="34"/>
    </row>
    <row r="27" spans="1:27" ht="17.100000000000001" customHeight="1">
      <c r="A27" s="44"/>
      <c r="B27" s="47"/>
      <c r="C27" s="50"/>
      <c r="D27" s="26" t="s">
        <v>123</v>
      </c>
      <c r="E27" s="53"/>
      <c r="F27" s="34"/>
      <c r="G27" s="34"/>
      <c r="H27" s="34"/>
      <c r="I27" s="34"/>
      <c r="J27" s="34"/>
      <c r="K27" s="34"/>
      <c r="L27" s="34"/>
      <c r="M27" s="34"/>
      <c r="N27" s="34"/>
      <c r="O27" s="34"/>
      <c r="P27" s="34"/>
      <c r="Q27" s="34"/>
      <c r="R27" s="34"/>
      <c r="S27" s="34"/>
      <c r="T27" s="34"/>
      <c r="U27" s="34"/>
      <c r="V27" s="34"/>
      <c r="W27" s="34"/>
      <c r="X27" s="34"/>
      <c r="Y27" s="34"/>
      <c r="Z27" s="34"/>
      <c r="AA27" s="34"/>
    </row>
    <row r="28" spans="1:27" ht="17.100000000000001" customHeight="1">
      <c r="A28" s="42" t="s">
        <v>124</v>
      </c>
      <c r="B28" s="45">
        <f>PhaseII_5thGrade!C35</f>
        <v>9</v>
      </c>
      <c r="C28" s="48" t="s">
        <v>125</v>
      </c>
      <c r="D28" s="31" t="s">
        <v>126</v>
      </c>
      <c r="E28" s="51" t="str">
        <f>IF($B28&lt;6, "Does Not Meet Expectations", IF($B28&gt;7,"Meets Expectations", "Partially Meets Expectations"))</f>
        <v>Meets Expectations</v>
      </c>
      <c r="F28" s="34"/>
      <c r="G28" s="34"/>
      <c r="H28" s="34"/>
      <c r="I28" s="34"/>
      <c r="J28" s="34"/>
      <c r="K28" s="34"/>
      <c r="L28" s="34"/>
      <c r="M28" s="34"/>
      <c r="N28" s="34"/>
      <c r="O28" s="34"/>
      <c r="P28" s="34"/>
      <c r="Q28" s="34"/>
      <c r="R28" s="34"/>
      <c r="S28" s="34"/>
      <c r="T28" s="34"/>
      <c r="U28" s="34"/>
      <c r="V28" s="34"/>
      <c r="W28" s="34"/>
      <c r="X28" s="34"/>
      <c r="Y28" s="34"/>
      <c r="Z28" s="34"/>
      <c r="AA28" s="34"/>
    </row>
    <row r="29" spans="1:27" ht="17.100000000000001" customHeight="1">
      <c r="A29" s="43"/>
      <c r="B29" s="46"/>
      <c r="C29" s="49"/>
      <c r="D29" s="18" t="s">
        <v>127</v>
      </c>
      <c r="E29" s="52"/>
      <c r="F29" s="34"/>
      <c r="G29" s="34"/>
      <c r="H29" s="34"/>
      <c r="I29" s="34"/>
      <c r="J29" s="34"/>
      <c r="K29" s="34"/>
      <c r="L29" s="34"/>
      <c r="M29" s="34"/>
      <c r="N29" s="34"/>
      <c r="O29" s="34"/>
      <c r="P29" s="34"/>
      <c r="Q29" s="34"/>
      <c r="R29" s="34"/>
      <c r="S29" s="34"/>
      <c r="T29" s="34"/>
      <c r="U29" s="34"/>
      <c r="V29" s="34"/>
      <c r="W29" s="34"/>
      <c r="X29" s="34"/>
      <c r="Y29" s="34"/>
      <c r="Z29" s="34"/>
      <c r="AA29" s="34"/>
    </row>
    <row r="30" spans="1:27" ht="17.100000000000001" customHeight="1">
      <c r="A30" s="44"/>
      <c r="B30" s="47"/>
      <c r="C30" s="50"/>
      <c r="D30" s="19" t="s">
        <v>128</v>
      </c>
      <c r="E30" s="53"/>
      <c r="F30" s="34"/>
      <c r="G30" s="34"/>
      <c r="H30" s="34"/>
      <c r="I30" s="34"/>
      <c r="J30" s="34"/>
      <c r="K30" s="34"/>
      <c r="L30" s="34"/>
      <c r="M30" s="34"/>
      <c r="N30" s="34"/>
      <c r="O30" s="34"/>
      <c r="P30" s="34"/>
      <c r="Q30" s="34"/>
      <c r="R30" s="34"/>
      <c r="S30" s="34"/>
      <c r="T30" s="34"/>
      <c r="U30" s="34"/>
      <c r="V30" s="34"/>
      <c r="W30" s="34"/>
      <c r="X30" s="34"/>
      <c r="Y30" s="34"/>
      <c r="Z30" s="34"/>
      <c r="AA30" s="34"/>
    </row>
    <row r="31" spans="1:27" ht="17.100000000000001" customHeight="1">
      <c r="A31" s="42" t="s">
        <v>129</v>
      </c>
      <c r="B31" s="45">
        <f>PhaseII_5thGrade!C42</f>
        <v>4</v>
      </c>
      <c r="C31" s="48" t="s">
        <v>130</v>
      </c>
      <c r="D31" s="31" t="s">
        <v>131</v>
      </c>
      <c r="E31" s="51" t="str">
        <f>IF($B31&lt;1, "Does Not Meet Expectations", IF($B31&gt;2,"Meets Expectations", "Partially Meets Expectations"))</f>
        <v>Meets Expectations</v>
      </c>
      <c r="F31" s="34"/>
      <c r="G31" s="34"/>
      <c r="H31" s="34"/>
      <c r="I31" s="34"/>
      <c r="J31" s="34"/>
      <c r="K31" s="34"/>
      <c r="L31" s="34"/>
      <c r="M31" s="34"/>
      <c r="N31" s="34"/>
      <c r="O31" s="34"/>
      <c r="P31" s="34"/>
      <c r="Q31" s="34"/>
      <c r="R31" s="34"/>
      <c r="S31" s="34"/>
      <c r="T31" s="34"/>
      <c r="U31" s="34"/>
      <c r="V31" s="34"/>
      <c r="W31" s="34"/>
      <c r="X31" s="34"/>
      <c r="Y31" s="34"/>
      <c r="Z31" s="34"/>
      <c r="AA31" s="34"/>
    </row>
    <row r="32" spans="1:27" ht="17.100000000000001" customHeight="1">
      <c r="A32" s="43"/>
      <c r="B32" s="46"/>
      <c r="C32" s="49"/>
      <c r="D32" s="18" t="s">
        <v>132</v>
      </c>
      <c r="E32" s="52"/>
      <c r="F32" s="34"/>
      <c r="G32" s="34"/>
      <c r="H32" s="34"/>
      <c r="I32" s="34"/>
      <c r="J32" s="34"/>
      <c r="K32" s="34"/>
      <c r="L32" s="34"/>
      <c r="M32" s="34"/>
      <c r="N32" s="34"/>
      <c r="O32" s="34"/>
      <c r="P32" s="34"/>
      <c r="Q32" s="34"/>
      <c r="R32" s="34"/>
      <c r="S32" s="34"/>
      <c r="T32" s="34"/>
      <c r="U32" s="34"/>
      <c r="V32" s="34"/>
      <c r="W32" s="34"/>
      <c r="X32" s="34"/>
      <c r="Y32" s="34"/>
      <c r="Z32" s="34"/>
      <c r="AA32" s="34"/>
    </row>
    <row r="33" spans="1:27" ht="17.100000000000001" customHeight="1">
      <c r="A33" s="44"/>
      <c r="B33" s="47"/>
      <c r="C33" s="50"/>
      <c r="D33" s="18" t="s">
        <v>133</v>
      </c>
      <c r="E33" s="53"/>
      <c r="F33" s="34"/>
      <c r="G33" s="34"/>
      <c r="H33" s="34"/>
      <c r="I33" s="34"/>
      <c r="J33" s="34"/>
      <c r="K33" s="34"/>
      <c r="L33" s="34"/>
      <c r="M33" s="34"/>
      <c r="N33" s="34"/>
      <c r="O33" s="34"/>
      <c r="P33" s="34"/>
      <c r="Q33" s="34"/>
      <c r="R33" s="34"/>
      <c r="S33" s="34"/>
      <c r="T33" s="34"/>
      <c r="U33" s="34"/>
      <c r="V33" s="34"/>
      <c r="W33" s="34"/>
      <c r="X33" s="34"/>
      <c r="Y33" s="34"/>
      <c r="Z33" s="34"/>
      <c r="AA33" s="34"/>
    </row>
    <row r="34" spans="1:27" ht="17.100000000000001" customHeight="1">
      <c r="A34" s="42" t="s">
        <v>134</v>
      </c>
      <c r="B34" s="45">
        <f>PhaseII_5thGrade!C58</f>
        <v>12</v>
      </c>
      <c r="C34" s="48" t="s">
        <v>135</v>
      </c>
      <c r="D34" s="31" t="s">
        <v>136</v>
      </c>
      <c r="E34" s="51" t="str">
        <f>IF($B34&lt;8, "Does Not Meet Expectations", IF($B34&gt;10,"Meets Expectations", "Partially Meets Expectations"))</f>
        <v>Meets Expectations</v>
      </c>
      <c r="F34" s="34"/>
      <c r="G34" s="34"/>
      <c r="H34" s="34"/>
      <c r="I34" s="34"/>
      <c r="J34" s="34"/>
      <c r="K34" s="34"/>
      <c r="L34" s="34"/>
      <c r="M34" s="34"/>
      <c r="N34" s="34"/>
      <c r="O34" s="34"/>
      <c r="P34" s="34"/>
      <c r="Q34" s="34"/>
      <c r="R34" s="34"/>
      <c r="S34" s="34"/>
      <c r="T34" s="34"/>
      <c r="U34" s="34"/>
      <c r="V34" s="34"/>
      <c r="W34" s="34"/>
      <c r="X34" s="34"/>
      <c r="Y34" s="34"/>
      <c r="Z34" s="34"/>
      <c r="AA34" s="34"/>
    </row>
    <row r="35" spans="1:27" ht="17.100000000000001" customHeight="1">
      <c r="A35" s="43"/>
      <c r="B35" s="46"/>
      <c r="C35" s="49"/>
      <c r="D35" s="18" t="s">
        <v>137</v>
      </c>
      <c r="E35" s="52"/>
      <c r="F35" s="34"/>
      <c r="G35" s="34"/>
      <c r="H35" s="34"/>
      <c r="I35" s="34"/>
      <c r="J35" s="34"/>
      <c r="K35" s="34"/>
      <c r="L35" s="34"/>
      <c r="M35" s="34"/>
      <c r="N35" s="34"/>
      <c r="O35" s="34"/>
      <c r="P35" s="34"/>
      <c r="Q35" s="34"/>
      <c r="R35" s="34"/>
      <c r="S35" s="34"/>
      <c r="T35" s="34"/>
      <c r="U35" s="34"/>
      <c r="V35" s="34"/>
      <c r="W35" s="34"/>
      <c r="X35" s="34"/>
      <c r="Y35" s="34"/>
      <c r="Z35" s="34"/>
      <c r="AA35" s="34"/>
    </row>
    <row r="36" spans="1:27" ht="17.100000000000001" customHeight="1">
      <c r="A36" s="44"/>
      <c r="B36" s="47"/>
      <c r="C36" s="50"/>
      <c r="D36" s="18" t="s">
        <v>138</v>
      </c>
      <c r="E36" s="53"/>
      <c r="F36" s="34"/>
      <c r="G36" s="34"/>
      <c r="H36" s="34"/>
      <c r="I36" s="34"/>
      <c r="J36" s="34"/>
      <c r="K36" s="34"/>
      <c r="L36" s="34"/>
      <c r="M36" s="34"/>
      <c r="N36" s="34"/>
      <c r="O36" s="34"/>
      <c r="P36" s="34"/>
      <c r="Q36" s="34"/>
      <c r="R36" s="34"/>
      <c r="S36" s="34"/>
      <c r="T36" s="34"/>
      <c r="U36" s="34"/>
      <c r="V36" s="34"/>
      <c r="W36" s="34"/>
      <c r="X36" s="34"/>
      <c r="Y36" s="34"/>
      <c r="Z36" s="34"/>
      <c r="AA36" s="34"/>
    </row>
    <row r="37" spans="1:27" ht="17.100000000000001" customHeight="1">
      <c r="A37" s="42" t="s">
        <v>139</v>
      </c>
      <c r="B37" s="45">
        <f>PhaseII_5thGrade!C70</f>
        <v>9</v>
      </c>
      <c r="C37" s="54" t="s">
        <v>140</v>
      </c>
      <c r="D37" s="31" t="s">
        <v>141</v>
      </c>
      <c r="E37" s="51" t="str">
        <f>IF($B37&lt;6, "Does Not Meet Expectations", IF($B37&gt;7,"Meets Expectations", "Partially Meets Expectations"))</f>
        <v>Meets Expectations</v>
      </c>
      <c r="F37" s="34"/>
      <c r="G37" s="34"/>
      <c r="H37" s="34"/>
      <c r="I37" s="34"/>
      <c r="J37" s="34"/>
      <c r="K37" s="34"/>
      <c r="L37" s="34"/>
      <c r="M37" s="34"/>
      <c r="N37" s="34"/>
      <c r="O37" s="34"/>
      <c r="P37" s="34"/>
      <c r="Q37" s="34"/>
      <c r="R37" s="34"/>
      <c r="S37" s="34"/>
      <c r="T37" s="34"/>
      <c r="U37" s="34"/>
      <c r="V37" s="34"/>
      <c r="W37" s="34"/>
      <c r="X37" s="34"/>
      <c r="Y37" s="34"/>
      <c r="Z37" s="34"/>
      <c r="AA37" s="34"/>
    </row>
    <row r="38" spans="1:27" ht="17.100000000000001" customHeight="1">
      <c r="A38" s="43"/>
      <c r="B38" s="46"/>
      <c r="C38" s="41"/>
      <c r="D38" s="18" t="s">
        <v>127</v>
      </c>
      <c r="E38" s="52"/>
      <c r="F38" s="34"/>
      <c r="G38" s="34"/>
      <c r="H38" s="34"/>
      <c r="I38" s="34"/>
      <c r="J38" s="34"/>
      <c r="K38" s="34"/>
      <c r="L38" s="34"/>
      <c r="M38" s="34"/>
      <c r="N38" s="34"/>
      <c r="O38" s="34"/>
      <c r="P38" s="34"/>
      <c r="Q38" s="34"/>
      <c r="R38" s="34"/>
      <c r="S38" s="34"/>
      <c r="T38" s="34"/>
      <c r="U38" s="34"/>
      <c r="V38" s="34"/>
      <c r="W38" s="34"/>
      <c r="X38" s="34"/>
      <c r="Y38" s="34"/>
      <c r="Z38" s="34"/>
      <c r="AA38" s="34"/>
    </row>
    <row r="39" spans="1:27" ht="17.100000000000001" customHeight="1">
      <c r="A39" s="44"/>
      <c r="B39" s="47"/>
      <c r="C39" s="55"/>
      <c r="D39" s="32" t="s">
        <v>128</v>
      </c>
      <c r="E39" s="53"/>
      <c r="F39" s="34"/>
      <c r="G39" s="34"/>
      <c r="H39" s="34"/>
      <c r="I39" s="34"/>
      <c r="J39" s="34"/>
      <c r="K39" s="34"/>
      <c r="L39" s="34"/>
      <c r="M39" s="34"/>
      <c r="N39" s="34"/>
      <c r="O39" s="34"/>
      <c r="P39" s="34"/>
      <c r="Q39" s="34"/>
      <c r="R39" s="34"/>
      <c r="S39" s="34"/>
      <c r="T39" s="34"/>
      <c r="U39" s="34"/>
      <c r="V39" s="34"/>
      <c r="W39" s="34"/>
      <c r="X39" s="34"/>
      <c r="Y39" s="34"/>
      <c r="Z39" s="34"/>
      <c r="AA39" s="34"/>
    </row>
    <row r="40" spans="1:27" ht="15.75" customHeight="1">
      <c r="A40" s="20"/>
      <c r="B40" s="21"/>
      <c r="C40" s="21"/>
      <c r="D40" s="22" t="s">
        <v>142</v>
      </c>
      <c r="E40" s="23" t="s">
        <v>7</v>
      </c>
      <c r="F40" s="34"/>
      <c r="G40" s="34"/>
      <c r="H40" s="34"/>
      <c r="I40" s="34"/>
      <c r="J40" s="34"/>
      <c r="K40" s="34"/>
      <c r="L40" s="34"/>
      <c r="M40" s="34"/>
      <c r="N40" s="34"/>
      <c r="O40" s="34"/>
      <c r="P40" s="34"/>
      <c r="Q40" s="34"/>
      <c r="R40" s="34"/>
      <c r="S40" s="34"/>
      <c r="T40" s="34"/>
      <c r="U40" s="34"/>
      <c r="V40" s="34"/>
      <c r="W40" s="34"/>
      <c r="X40" s="34"/>
      <c r="Y40" s="34"/>
      <c r="Z40" s="34"/>
      <c r="AA40" s="34"/>
    </row>
    <row r="41" spans="1:27" ht="15" hidden="1"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1:27" ht="15" hidden="1"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sheetData>
  <sheetProtection algorithmName="SHA-512" hashValue="rMOFGv5mk5AVAo9TwS0l6lJRov3oDhD1G8xyVerfbFLFo8xEIc7nV0iLpWaHVtmFjlYYWtKM2NQJT+6e8ghoJg==" saltValue="5M0sIYv5031oFYJLv8sElw==" spinCount="100000" sheet="1" objects="1" scenarios="1" formatCells="0" formatColumns="0" formatRows="0"/>
  <mergeCells count="43">
    <mergeCell ref="A31:A33"/>
    <mergeCell ref="B31:B33"/>
    <mergeCell ref="C31:C33"/>
    <mergeCell ref="E31:E33"/>
    <mergeCell ref="A25:A27"/>
    <mergeCell ref="B25:B27"/>
    <mergeCell ref="C25:C27"/>
    <mergeCell ref="E25:E27"/>
    <mergeCell ref="A28:A30"/>
    <mergeCell ref="B28:B30"/>
    <mergeCell ref="C28:C30"/>
    <mergeCell ref="E28:E30"/>
    <mergeCell ref="A34:A36"/>
    <mergeCell ref="B34:B36"/>
    <mergeCell ref="C34:C36"/>
    <mergeCell ref="E34:E36"/>
    <mergeCell ref="A37:A39"/>
    <mergeCell ref="B37:B39"/>
    <mergeCell ref="C37:C39"/>
    <mergeCell ref="E37:E39"/>
    <mergeCell ref="A18:A20"/>
    <mergeCell ref="B18:B20"/>
    <mergeCell ref="C18:C20"/>
    <mergeCell ref="E18:E20"/>
    <mergeCell ref="A6:A8"/>
    <mergeCell ref="B6:B8"/>
    <mergeCell ref="C6:C8"/>
    <mergeCell ref="E6:E8"/>
    <mergeCell ref="A9:A11"/>
    <mergeCell ref="B9:B11"/>
    <mergeCell ref="C9:C11"/>
    <mergeCell ref="E9:E11"/>
    <mergeCell ref="A12:A14"/>
    <mergeCell ref="B12:B14"/>
    <mergeCell ref="C12:C14"/>
    <mergeCell ref="E12:E14"/>
    <mergeCell ref="A1:E1"/>
    <mergeCell ref="A2:E2"/>
    <mergeCell ref="A3:E3"/>
    <mergeCell ref="A15:A17"/>
    <mergeCell ref="B15:B17"/>
    <mergeCell ref="C15:C17"/>
    <mergeCell ref="E15:E17"/>
  </mergeCells>
  <dataValidations count="1">
    <dataValidation type="list" allowBlank="1" showInputMessage="1" showErrorMessage="1" sqref="E21 E40" xr:uid="{D032CE1A-D06E-4A9D-9F68-2FD47036F3F8}">
      <formula1>"Meets Expectations, Does Not Meet Expectations"</formula1>
    </dataValidation>
  </dataValidation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
  <sheetViews>
    <sheetView workbookViewId="0">
      <selection activeCell="A6" sqref="A6:XFD1048576"/>
    </sheetView>
  </sheetViews>
  <sheetFormatPr defaultColWidth="0" defaultRowHeight="15" customHeight="1" zeroHeight="1"/>
  <cols>
    <col min="1" max="1" width="37.42578125" style="3" customWidth="1"/>
    <col min="2" max="2" width="45" style="3" customWidth="1"/>
    <col min="3" max="26" width="8.7109375" style="3" hidden="1"/>
    <col min="27" max="16384" width="0" style="3" hidden="1"/>
  </cols>
  <sheetData>
    <row r="1" spans="1:26" ht="18.95">
      <c r="A1" s="27" t="s">
        <v>144</v>
      </c>
      <c r="B1" s="100"/>
      <c r="C1" s="34"/>
      <c r="D1" s="34"/>
      <c r="E1" s="34"/>
      <c r="F1" s="34"/>
      <c r="G1" s="34"/>
      <c r="H1" s="34"/>
      <c r="I1" s="34"/>
      <c r="J1" s="34"/>
      <c r="K1" s="34"/>
      <c r="L1" s="34"/>
      <c r="M1" s="34"/>
      <c r="N1" s="34"/>
      <c r="O1" s="34"/>
      <c r="P1" s="34"/>
      <c r="Q1" s="34"/>
      <c r="R1" s="34"/>
      <c r="S1" s="34"/>
      <c r="T1" s="34"/>
      <c r="U1" s="34"/>
      <c r="V1" s="34"/>
      <c r="W1" s="34"/>
      <c r="X1" s="34"/>
      <c r="Y1" s="34"/>
      <c r="Z1" s="34"/>
    </row>
    <row r="2" spans="1:26" ht="18" customHeight="1">
      <c r="A2" s="29" t="s">
        <v>145</v>
      </c>
      <c r="B2" s="30" t="s">
        <v>146</v>
      </c>
      <c r="C2" s="34"/>
      <c r="D2" s="34"/>
      <c r="E2" s="34"/>
      <c r="F2" s="34"/>
      <c r="G2" s="34"/>
      <c r="H2" s="34"/>
      <c r="I2" s="34"/>
      <c r="J2" s="34"/>
      <c r="K2" s="34"/>
      <c r="L2" s="34"/>
      <c r="M2" s="34"/>
      <c r="N2" s="34"/>
      <c r="O2" s="34"/>
      <c r="P2" s="34"/>
      <c r="Q2" s="34"/>
      <c r="R2" s="34"/>
      <c r="S2" s="34"/>
      <c r="T2" s="34"/>
      <c r="U2" s="34"/>
      <c r="V2" s="34"/>
      <c r="W2" s="34"/>
      <c r="X2" s="34"/>
      <c r="Y2" s="34"/>
      <c r="Z2" s="34"/>
    </row>
    <row r="3" spans="1:26" ht="18" customHeight="1">
      <c r="A3" s="24" t="s">
        <v>113</v>
      </c>
      <c r="B3" s="17" t="s">
        <v>7</v>
      </c>
      <c r="C3" s="34"/>
      <c r="D3" s="34"/>
      <c r="E3" s="34"/>
      <c r="F3" s="34"/>
      <c r="G3" s="34"/>
      <c r="H3" s="34"/>
      <c r="I3" s="34"/>
      <c r="J3" s="34"/>
      <c r="K3" s="34"/>
      <c r="L3" s="34"/>
      <c r="M3" s="34"/>
      <c r="N3" s="34"/>
      <c r="O3" s="34"/>
      <c r="P3" s="34"/>
      <c r="Q3" s="34"/>
      <c r="R3" s="34"/>
      <c r="S3" s="34"/>
      <c r="T3" s="34"/>
      <c r="U3" s="34"/>
      <c r="V3" s="34"/>
      <c r="W3" s="34"/>
      <c r="X3" s="34"/>
      <c r="Y3" s="34"/>
      <c r="Z3" s="34"/>
    </row>
    <row r="4" spans="1:26" ht="18" customHeight="1">
      <c r="A4" s="24" t="s">
        <v>143</v>
      </c>
      <c r="B4" s="17" t="s">
        <v>7</v>
      </c>
      <c r="C4" s="34"/>
      <c r="D4" s="34"/>
      <c r="E4" s="34"/>
      <c r="F4" s="34"/>
      <c r="G4" s="34"/>
      <c r="H4" s="34"/>
      <c r="I4" s="34"/>
      <c r="J4" s="34"/>
      <c r="K4" s="34"/>
      <c r="L4" s="34"/>
      <c r="M4" s="34"/>
      <c r="N4" s="34"/>
      <c r="O4" s="34"/>
      <c r="P4" s="34"/>
      <c r="Q4" s="34"/>
      <c r="R4" s="34"/>
      <c r="S4" s="34"/>
      <c r="T4" s="34"/>
      <c r="U4" s="34"/>
      <c r="V4" s="34"/>
      <c r="W4" s="34"/>
      <c r="X4" s="34"/>
      <c r="Y4" s="34"/>
      <c r="Z4" s="34"/>
    </row>
    <row r="5" spans="1:26" ht="18" customHeight="1">
      <c r="A5" s="28" t="s">
        <v>147</v>
      </c>
      <c r="B5" s="35" t="s">
        <v>148</v>
      </c>
      <c r="C5" s="34"/>
      <c r="D5" s="34"/>
      <c r="E5" s="34"/>
      <c r="F5" s="34"/>
      <c r="G5" s="34"/>
      <c r="H5" s="34"/>
      <c r="I5" s="34"/>
      <c r="J5" s="34"/>
      <c r="K5" s="34"/>
      <c r="L5" s="34"/>
      <c r="M5" s="34"/>
      <c r="N5" s="34"/>
      <c r="O5" s="34"/>
      <c r="P5" s="34"/>
      <c r="Q5" s="34"/>
      <c r="R5" s="34"/>
      <c r="S5" s="34"/>
      <c r="T5" s="34"/>
      <c r="U5" s="34"/>
      <c r="V5" s="34"/>
      <c r="W5" s="34"/>
      <c r="X5" s="34"/>
      <c r="Y5" s="34"/>
      <c r="Z5" s="34"/>
    </row>
    <row r="6" spans="1:26" ht="15" hidden="1" customHeight="1">
      <c r="A6" s="34"/>
      <c r="B6" s="34"/>
      <c r="C6" s="34"/>
      <c r="D6" s="34"/>
      <c r="E6" s="34"/>
      <c r="F6" s="34"/>
      <c r="G6" s="34"/>
      <c r="H6" s="34"/>
      <c r="I6" s="34"/>
      <c r="J6" s="34"/>
      <c r="K6" s="34"/>
      <c r="L6" s="34"/>
      <c r="M6" s="34"/>
      <c r="N6" s="34"/>
      <c r="O6" s="34"/>
      <c r="P6" s="34"/>
      <c r="Q6" s="34"/>
      <c r="R6" s="34"/>
      <c r="S6" s="34"/>
      <c r="T6" s="34"/>
      <c r="U6" s="34"/>
      <c r="V6" s="34"/>
      <c r="W6" s="34"/>
      <c r="X6" s="34"/>
      <c r="Y6" s="34"/>
      <c r="Z6" s="34"/>
    </row>
    <row r="7" spans="1:26" ht="15" hidden="1" customHeight="1">
      <c r="A7" s="34"/>
      <c r="B7" s="34"/>
      <c r="C7" s="34"/>
      <c r="D7" s="34"/>
      <c r="E7" s="34"/>
      <c r="F7" s="34"/>
      <c r="G7" s="34"/>
      <c r="H7" s="34"/>
      <c r="I7" s="34"/>
      <c r="J7" s="34"/>
      <c r="K7" s="34"/>
      <c r="L7" s="34"/>
      <c r="M7" s="34"/>
      <c r="N7" s="34"/>
      <c r="O7" s="34"/>
      <c r="P7" s="34"/>
      <c r="Q7" s="34"/>
      <c r="R7" s="34"/>
      <c r="S7" s="34"/>
      <c r="T7" s="34"/>
      <c r="U7" s="34"/>
      <c r="V7" s="34"/>
      <c r="W7" s="34"/>
      <c r="X7" s="34"/>
      <c r="Y7" s="34"/>
      <c r="Z7" s="34"/>
    </row>
    <row r="8" spans="1:26" ht="15" hidden="1" customHeight="1">
      <c r="A8" s="34"/>
      <c r="B8" s="34"/>
      <c r="C8" s="34"/>
      <c r="D8" s="34"/>
      <c r="E8" s="34"/>
      <c r="F8" s="34"/>
      <c r="G8" s="34"/>
      <c r="H8" s="34"/>
      <c r="I8" s="34"/>
      <c r="J8" s="34"/>
      <c r="K8" s="34"/>
      <c r="L8" s="34"/>
      <c r="M8" s="34"/>
      <c r="N8" s="34"/>
      <c r="O8" s="34"/>
      <c r="P8" s="34"/>
      <c r="Q8" s="34"/>
      <c r="R8" s="34"/>
      <c r="S8" s="34"/>
      <c r="T8" s="34"/>
      <c r="U8" s="34"/>
      <c r="V8" s="34"/>
      <c r="W8" s="34"/>
      <c r="X8" s="34"/>
      <c r="Y8" s="34"/>
      <c r="Z8" s="34"/>
    </row>
  </sheetData>
  <sheetProtection formatCells="0" formatColumns="0" formatRows="0" selectLockedCells="1"/>
  <dataValidations count="1">
    <dataValidation type="list" allowBlank="1" sqref="B3:B4" xr:uid="{00000000-0002-0000-0700-000000000000}">
      <formula1>"Meets Expectations,Partially Meets Expectations,Does Not Meet Expectations"</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12" ma:contentTypeDescription="Create a new document." ma:contentTypeScope="" ma:versionID="930643ecdb73c711b6b4e4774dcd8979">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a078e809b09e18ebb0de30a9832840d4"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8de2be-68a4-4293-8f3d-233a5ad20f3b}" ma:internalName="TaxCatchAll" ma:showField="CatchAllData" ma:web="cce47cdb-a21c-4e40-b55b-d7abfaf3ce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Solari, Emily Jane (ejs9ea)</DisplayName>
        <AccountId>17</AccountId>
        <AccountType/>
      </UserInfo>
      <UserInfo>
        <DisplayName>Demchak, Alisha Nicole (and3u)</DisplayName>
        <AccountId>12</AccountId>
        <AccountType/>
      </UserInfo>
      <UserInfo>
        <DisplayName>Beard, Erin (ees9w)</DisplayName>
        <AccountId>73</AccountId>
        <AccountType/>
      </UserInfo>
      <UserInfo>
        <DisplayName>Etten, Anne (anc4n)</DisplayName>
        <AccountId>20</AccountId>
        <AccountType/>
      </UserInfo>
      <UserInfo>
        <DisplayName>Giessler, Laura Colloton (lg7v)</DisplayName>
        <AccountId>18</AccountId>
        <AccountType/>
      </UserInfo>
      <UserInfo>
        <DisplayName>Hung, Sharon Lorey (slh3ux)</DisplayName>
        <AccountId>33</AccountId>
        <AccountType/>
      </UserInfo>
      <UserInfo>
        <DisplayName>Moriarty, Lauren (lpm8x)</DisplayName>
        <AccountId>43</AccountId>
        <AccountType/>
      </UserInfo>
      <UserInfo>
        <DisplayName>Gay, Michele A. (sew7tn)</DisplayName>
        <AccountId>42</AccountId>
        <AccountType/>
      </UserInfo>
    </SharedWithUsers>
    <TaxCatchAll xmlns="cce47cdb-a21c-4e40-b55b-d7abfaf3ceb0" xsi:nil="true"/>
    <lcf76f155ced4ddcb4097134ff3c332f xmlns="3dd7b194-210d-41c7-b91e-ed48f342bc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5642315E-8D17-407E-AA90-ADF4DBE50CEE}"/>
</file>

<file path=customXml/itemProps3.xml><?xml version="1.0" encoding="utf-8"?>
<ds:datastoreItem xmlns:ds="http://schemas.openxmlformats.org/officeDocument/2006/customXml" ds:itemID="{FA7D2AAF-98F6-4F96-A837-F2C764C6BA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2023-12-11T21:00:26Z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