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xt27943\Documents\Lab School\Discussion with Joan\"/>
    </mc:Choice>
  </mc:AlternateContent>
  <xr:revisionPtr revIDLastSave="9" documentId="8_{52111263-3597-42C6-8B5C-DAEDD28EBF16}" xr6:coauthVersionLast="47" xr6:coauthVersionMax="47" xr10:uidLastSave="{BE57CF03-F791-49C3-9A34-DFDF9A190096}"/>
  <bookViews>
    <workbookView xWindow="-110" yWindow="-110" windowWidth="19420" windowHeight="10300" xr2:uid="{00000000-000D-0000-FFFF-FFFF00000000}"/>
  </bookViews>
  <sheets>
    <sheet name="Standing Committee - Draft Mtgs" sheetId="1" r:id="rId1"/>
  </sheets>
  <definedNames>
    <definedName name="_xlnm.Print_Area" localSheetId="0">'Standing Committee - Draft Mtgs'!$A$13:$C$45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G3" i="1"/>
  <c r="C3" i="1"/>
  <c r="J8" i="1"/>
  <c r="G9" i="1"/>
  <c r="F9" i="1" s="1"/>
  <c r="C9" i="1"/>
  <c r="J9" i="1"/>
  <c r="H9" i="1" s="1"/>
  <c r="C2" i="1"/>
  <c r="C4" i="1"/>
  <c r="C5" i="1"/>
  <c r="C6" i="1"/>
  <c r="C7" i="1"/>
  <c r="C8" i="1"/>
  <c r="G4" i="1"/>
  <c r="F4" i="1" s="1"/>
  <c r="G5" i="1"/>
  <c r="F5" i="1" s="1"/>
  <c r="G6" i="1"/>
  <c r="F6" i="1" s="1"/>
  <c r="G7" i="1"/>
  <c r="F7" i="1" s="1"/>
  <c r="G8" i="1"/>
  <c r="F8" i="1" s="1"/>
  <c r="J2" i="1"/>
  <c r="J4" i="1"/>
  <c r="J5" i="1"/>
  <c r="J6" i="1"/>
  <c r="J7" i="1"/>
  <c r="H3" i="1" l="1"/>
  <c r="I3" i="1" s="1"/>
  <c r="I9" i="1"/>
  <c r="H7" i="1"/>
  <c r="I7" i="1" s="1"/>
  <c r="H6" i="1"/>
  <c r="I6" i="1" s="1"/>
  <c r="H5" i="1"/>
  <c r="I5" i="1" s="1"/>
  <c r="H8" i="1"/>
  <c r="I8" i="1" s="1"/>
  <c r="H2" i="1"/>
  <c r="I2" i="1" s="1"/>
  <c r="H4" i="1"/>
  <c r="I4" i="1" s="1"/>
</calcChain>
</file>

<file path=xl/sharedStrings.xml><?xml version="1.0" encoding="utf-8"?>
<sst xmlns="http://schemas.openxmlformats.org/spreadsheetml/2006/main" count="94" uniqueCount="72">
  <si>
    <t>Suggested Date Range for Lab Cmte Meetings</t>
  </si>
  <si>
    <t>Set/Projected Meeting Date</t>
  </si>
  <si>
    <t>Meeting Materials Transmitted to Lab Cmte &amp; Public Noticed (E+7 days)</t>
  </si>
  <si>
    <t>Lab Cmte Meeting Date: First Review of Application &amp; 
Open of Public Comment</t>
  </si>
  <si>
    <t>Public Comment (SBE Practice)
# Days</t>
  </si>
  <si>
    <t>Public Comment
# Work Days</t>
  </si>
  <si>
    <t>Standing Committee
Close of Public Comment</t>
  </si>
  <si>
    <t>Report Draft Period after Public Comment
# Work Days</t>
  </si>
  <si>
    <t>Report Draft Period Total # Work Days</t>
  </si>
  <si>
    <t>Standing Committee 
Report Due to Department &amp; Transmit Notice to Applicant
for Draft Board Agenda Item</t>
  </si>
  <si>
    <t xml:space="preserve">
Board Agenda Item
Submission Deadline</t>
  </si>
  <si>
    <t>Board Meeting Dates
Start</t>
  </si>
  <si>
    <t>Board Meeting Dates
End</t>
  </si>
  <si>
    <t>Board Approval Notification to Applicant</t>
  </si>
  <si>
    <t xml:space="preserve">No Board Approval - Comments on Next Steps </t>
  </si>
  <si>
    <t>Set</t>
  </si>
  <si>
    <t>Public Comment Complete</t>
  </si>
  <si>
    <t>April 3-7, 2023</t>
  </si>
  <si>
    <t>Projected</t>
  </si>
  <si>
    <t>No May Board Meeting</t>
  </si>
  <si>
    <t>May 1-5, 2023</t>
  </si>
  <si>
    <t>June 5-9, 2023</t>
  </si>
  <si>
    <t>July 31-August 2, 2023</t>
  </si>
  <si>
    <t>September 6-8, 2023</t>
  </si>
  <si>
    <t>October 2-5, 2023</t>
  </si>
  <si>
    <t>November 6 or 8, 2023</t>
  </si>
  <si>
    <t>2023 STATE HOLIDAYS OBSERVED</t>
  </si>
  <si>
    <t>March 22-23, 2023</t>
  </si>
  <si>
    <t>New Year’s Day (Observed)</t>
  </si>
  <si>
    <t>Executive Session - March 22, 2023</t>
  </si>
  <si>
    <t>Martin Luther King, Jr. Day</t>
  </si>
  <si>
    <t>Work Session - March 22, 2023</t>
  </si>
  <si>
    <t>George Washington Day</t>
  </si>
  <si>
    <t>Business Meeting - March 23, 2023</t>
  </si>
  <si>
    <t>Memorial Day</t>
  </si>
  <si>
    <t>April 18-20, 2023</t>
  </si>
  <si>
    <t>Juneteenth (Observed)</t>
  </si>
  <si>
    <t>Executive Session - April 18, 2023</t>
  </si>
  <si>
    <t>Independence Day</t>
  </si>
  <si>
    <t>Work Session - April 18, 2023</t>
  </si>
  <si>
    <t>Labor Day</t>
  </si>
  <si>
    <t>Board Retreat - April 19, 2023</t>
  </si>
  <si>
    <t>Columbus Day &amp; Yorktown Victory Day</t>
  </si>
  <si>
    <t>Business Meeting - April 20, 2023</t>
  </si>
  <si>
    <t>Election Day</t>
  </si>
  <si>
    <t>June 14-15, 2023</t>
  </si>
  <si>
    <t>Veterans Day</t>
  </si>
  <si>
    <t>Executive Session - June 14, 2023</t>
  </si>
  <si>
    <t>Close at noon</t>
  </si>
  <si>
    <t>Work Session - June 14, 2023</t>
  </si>
  <si>
    <t>Thanksgiving</t>
  </si>
  <si>
    <t>Business Meeting - June 15, 2023</t>
  </si>
  <si>
    <t>Day After Thanksgiving</t>
  </si>
  <si>
    <t>July 19-20, 2023</t>
  </si>
  <si>
    <t>4 hours additional holiday time</t>
  </si>
  <si>
    <t>Executive Session - July 19, 2023</t>
  </si>
  <si>
    <t>Christmas</t>
  </si>
  <si>
    <t>Work Session - July 19, 2023</t>
  </si>
  <si>
    <t>2024 STATE HOLIDAYS OBSERVED</t>
  </si>
  <si>
    <t>Business Meeting - July 20, 2023</t>
  </si>
  <si>
    <t>September 13-14, 2023</t>
  </si>
  <si>
    <t>Executive Session - September 13, 2023</t>
  </si>
  <si>
    <t>Work Session - September 13, 2023</t>
  </si>
  <si>
    <t>Business Meeting - September 14, 2023</t>
  </si>
  <si>
    <t>October 18-19, 2023</t>
  </si>
  <si>
    <t>Executive Session - October 18, 2023</t>
  </si>
  <si>
    <t>Work Session - October 18, 2023</t>
  </si>
  <si>
    <t>Business Meeting - October 19, 2023</t>
  </si>
  <si>
    <t>November 15-16, 2023</t>
  </si>
  <si>
    <t>Executive Session - November 15, 2023</t>
  </si>
  <si>
    <t>Work Session - November 15, 2023</t>
  </si>
  <si>
    <t>Business Meeting - November 16,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</si>
</sst>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245D"/>
      <name val="Calibri"/>
      <family val="2"/>
      <scheme val="minor"/>
    </font>
    <font>
      <b/>
      <sz val="10"/>
      <color rgb="FF151515"/>
      <name val="Calibri"/>
      <family val="2"/>
      <scheme val="minor"/>
    </font>
    <font>
      <sz val="10"/>
      <color rgb="FF44444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09FF00"/>
      </left>
      <right style="medium">
        <color rgb="FF09FF00"/>
      </right>
      <top/>
      <bottom/>
      <diagonal/>
    </border>
    <border>
      <left style="medium">
        <color rgb="FF09FF00"/>
      </left>
      <right style="medium">
        <color rgb="FF09FF00"/>
      </right>
      <top/>
      <bottom style="medium">
        <color rgb="FF09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/>
    <xf numFmtId="164" fontId="1" fillId="0" borderId="2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0" fontId="9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164" fontId="3" fillId="0" borderId="0" xfId="0" applyNumberFormat="1" applyFont="1" applyFill="1"/>
    <xf numFmtId="2" fontId="3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/>
    </xf>
    <xf numFmtId="164" fontId="11" fillId="0" borderId="3" xfId="0" applyNumberFormat="1" applyFont="1" applyBorder="1" applyAlignment="1">
      <alignment horizontal="right"/>
    </xf>
    <xf numFmtId="1" fontId="11" fillId="0" borderId="0" xfId="0" applyNumberFormat="1" applyFont="1" applyFill="1" applyAlignment="1">
      <alignment horizontal="center" wrapText="1"/>
    </xf>
    <xf numFmtId="1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right"/>
    </xf>
    <xf numFmtId="164" fontId="12" fillId="0" borderId="0" xfId="0" applyNumberFormat="1" applyFont="1"/>
    <xf numFmtId="164" fontId="11" fillId="0" borderId="0" xfId="0" applyNumberFormat="1" applyFont="1" applyFill="1" applyAlignment="1">
      <alignment horizontal="center"/>
    </xf>
    <xf numFmtId="164" fontId="11" fillId="0" borderId="4" xfId="0" applyNumberFormat="1" applyFont="1" applyFill="1" applyBorder="1" applyAlignment="1">
      <alignment horizontal="right"/>
    </xf>
    <xf numFmtId="164" fontId="12" fillId="0" borderId="0" xfId="0" applyNumberFormat="1" applyFont="1" applyFill="1"/>
    <xf numFmtId="164" fontId="11" fillId="0" borderId="0" xfId="0" applyNumberFormat="1" applyFont="1" applyAlignment="1">
      <alignment horizontal="right"/>
    </xf>
    <xf numFmtId="2" fontId="12" fillId="0" borderId="0" xfId="0" applyNumberFormat="1" applyFont="1" applyFill="1"/>
    <xf numFmtId="164" fontId="12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  <color rgb="FF09FF00"/>
      <color rgb="FF0A1AF7"/>
      <color rgb="FF05F5E9"/>
      <color rgb="FF0024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zoomScaleNormal="90" workbookViewId="0">
      <pane ySplit="1" topLeftCell="D3" activePane="bottomLeft" state="frozen"/>
      <selection pane="bottomLeft" activeCell="D1" sqref="D1"/>
    </sheetView>
  </sheetViews>
  <sheetFormatPr defaultColWidth="8.7109375" defaultRowHeight="15.75" customHeight="1"/>
  <cols>
    <col min="1" max="1" width="26.5703125" style="1" customWidth="1"/>
    <col min="2" max="2" width="13.140625" style="1" customWidth="1"/>
    <col min="3" max="3" width="30.85546875" style="1" customWidth="1"/>
    <col min="4" max="4" width="32.28515625" style="1" customWidth="1"/>
    <col min="5" max="5" width="13.5703125" style="18" customWidth="1"/>
    <col min="6" max="6" width="12.140625" style="16" customWidth="1"/>
    <col min="7" max="7" width="28.140625" style="19" bestFit="1" customWidth="1"/>
    <col min="8" max="8" width="14.85546875" style="20" customWidth="1"/>
    <col min="9" max="9" width="12.28515625" style="20" customWidth="1"/>
    <col min="10" max="10" width="28.28515625" style="1" customWidth="1"/>
    <col min="11" max="11" width="28.42578125" style="1" customWidth="1"/>
    <col min="12" max="12" width="30.42578125" style="1" bestFit="1" customWidth="1"/>
    <col min="13" max="13" width="27" style="1" customWidth="1"/>
    <col min="14" max="14" width="14.7109375" style="1" customWidth="1"/>
    <col min="15" max="15" width="14.5703125" style="1" customWidth="1"/>
    <col min="16" max="16384" width="8.7109375" style="1"/>
  </cols>
  <sheetData>
    <row r="1" spans="1:15" ht="56.25" customHeight="1">
      <c r="A1" s="14" t="s">
        <v>0</v>
      </c>
      <c r="B1" s="14" t="s">
        <v>1</v>
      </c>
      <c r="C1" s="14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3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</row>
    <row r="2" spans="1:15" s="2" customFormat="1" ht="45.75">
      <c r="A2" s="3">
        <v>44993</v>
      </c>
      <c r="B2" s="22" t="s">
        <v>15</v>
      </c>
      <c r="C2" s="22">
        <f t="shared" ref="C2:C8" si="0">D2-7</f>
        <v>44986</v>
      </c>
      <c r="D2" s="23">
        <v>44993</v>
      </c>
      <c r="E2" s="24" t="s">
        <v>16</v>
      </c>
      <c r="F2" s="25">
        <v>10</v>
      </c>
      <c r="G2" s="26">
        <v>44980</v>
      </c>
      <c r="H2" s="25">
        <f>NETWORKDAYS(G2,J2, A$14:A$28)</f>
        <v>23</v>
      </c>
      <c r="I2" s="25">
        <f>H2+F2</f>
        <v>33</v>
      </c>
      <c r="J2" s="4">
        <f t="shared" ref="J2:J7" si="1">WORKDAY(K2,-1)</f>
        <v>45012</v>
      </c>
      <c r="K2" s="3">
        <v>45013</v>
      </c>
      <c r="L2" s="3">
        <v>45034</v>
      </c>
      <c r="M2" s="3">
        <v>45036</v>
      </c>
      <c r="N2" s="27"/>
      <c r="O2" s="27"/>
    </row>
    <row r="3" spans="1:15" s="2" customFormat="1">
      <c r="A3" s="3" t="s">
        <v>17</v>
      </c>
      <c r="B3" s="22" t="s">
        <v>18</v>
      </c>
      <c r="C3" s="22">
        <f t="shared" si="0"/>
        <v>45021</v>
      </c>
      <c r="D3" s="23">
        <v>45028</v>
      </c>
      <c r="E3" s="25">
        <v>10</v>
      </c>
      <c r="F3" s="25">
        <v>10</v>
      </c>
      <c r="G3" s="26">
        <f t="shared" ref="G3:G9" si="2">D3+E3</f>
        <v>45038</v>
      </c>
      <c r="H3" s="25">
        <f>NETWORKDAYS(G3,J3, A$14:A$28)</f>
        <v>4</v>
      </c>
      <c r="I3" s="25">
        <f>H3+F3</f>
        <v>14</v>
      </c>
      <c r="J3" s="4">
        <f>WORKDAY(K3,-1)</f>
        <v>45043</v>
      </c>
      <c r="K3" s="3">
        <v>45044</v>
      </c>
      <c r="L3" s="21" t="s">
        <v>19</v>
      </c>
      <c r="M3" s="21" t="s">
        <v>19</v>
      </c>
      <c r="N3" s="27"/>
      <c r="O3" s="27"/>
    </row>
    <row r="4" spans="1:15" s="2" customFormat="1">
      <c r="A4" s="3" t="s">
        <v>20</v>
      </c>
      <c r="B4" s="22" t="s">
        <v>18</v>
      </c>
      <c r="C4" s="22">
        <f t="shared" si="0"/>
        <v>45040</v>
      </c>
      <c r="D4" s="23">
        <v>45047</v>
      </c>
      <c r="E4" s="25">
        <v>10</v>
      </c>
      <c r="F4" s="25">
        <f>NETWORKDAYS(D4,G4,A$14:A$28)</f>
        <v>9</v>
      </c>
      <c r="G4" s="26">
        <f t="shared" si="2"/>
        <v>45057</v>
      </c>
      <c r="H4" s="25">
        <f>NETWORKDAYS(G4,J4, A$14:A$28)</f>
        <v>8</v>
      </c>
      <c r="I4" s="25">
        <f t="shared" ref="I4:I9" si="3">H4+F4</f>
        <v>17</v>
      </c>
      <c r="J4" s="4">
        <f t="shared" si="1"/>
        <v>45068</v>
      </c>
      <c r="K4" s="3">
        <v>45069</v>
      </c>
      <c r="L4" s="3">
        <v>45091</v>
      </c>
      <c r="M4" s="3">
        <v>45092</v>
      </c>
      <c r="N4" s="27"/>
      <c r="O4" s="27"/>
    </row>
    <row r="5" spans="1:15" s="2" customFormat="1">
      <c r="A5" s="3" t="s">
        <v>21</v>
      </c>
      <c r="B5" s="22" t="s">
        <v>18</v>
      </c>
      <c r="C5" s="22">
        <f t="shared" si="0"/>
        <v>45075</v>
      </c>
      <c r="D5" s="23">
        <v>45082</v>
      </c>
      <c r="E5" s="25">
        <v>10</v>
      </c>
      <c r="F5" s="25">
        <f>NETWORKDAYS(D5,G5,A$14:A$28)</f>
        <v>9</v>
      </c>
      <c r="G5" s="26">
        <f t="shared" si="2"/>
        <v>45092</v>
      </c>
      <c r="H5" s="25">
        <f>NETWORKDAYS(G5,J5, A$14:A$28)</f>
        <v>7</v>
      </c>
      <c r="I5" s="25">
        <f t="shared" si="3"/>
        <v>16</v>
      </c>
      <c r="J5" s="4">
        <f t="shared" si="1"/>
        <v>45103</v>
      </c>
      <c r="K5" s="3">
        <v>45104</v>
      </c>
      <c r="L5" s="3">
        <v>45126</v>
      </c>
      <c r="M5" s="3">
        <v>45127</v>
      </c>
      <c r="N5" s="27"/>
      <c r="O5" s="27"/>
    </row>
    <row r="6" spans="1:15" s="2" customFormat="1">
      <c r="A6" s="3" t="s">
        <v>22</v>
      </c>
      <c r="B6" s="22" t="s">
        <v>18</v>
      </c>
      <c r="C6" s="22">
        <f t="shared" si="0"/>
        <v>45131</v>
      </c>
      <c r="D6" s="23">
        <v>45138</v>
      </c>
      <c r="E6" s="25">
        <v>10</v>
      </c>
      <c r="F6" s="25">
        <f>NETWORKDAYS(D6,G6,A$14:A$28)</f>
        <v>9</v>
      </c>
      <c r="G6" s="26">
        <f t="shared" si="2"/>
        <v>45148</v>
      </c>
      <c r="H6" s="25">
        <f>NETWORKDAYS(G6,J6, A$14:A$28)</f>
        <v>8</v>
      </c>
      <c r="I6" s="25">
        <f t="shared" si="3"/>
        <v>17</v>
      </c>
      <c r="J6" s="4">
        <f t="shared" si="1"/>
        <v>45159</v>
      </c>
      <c r="K6" s="3">
        <v>45160</v>
      </c>
      <c r="L6" s="3">
        <v>45182</v>
      </c>
      <c r="M6" s="3">
        <v>45183</v>
      </c>
      <c r="N6" s="27"/>
      <c r="O6" s="27"/>
    </row>
    <row r="7" spans="1:15" s="2" customFormat="1">
      <c r="A7" s="3" t="s">
        <v>23</v>
      </c>
      <c r="B7" s="22" t="s">
        <v>18</v>
      </c>
      <c r="C7" s="22">
        <f t="shared" si="0"/>
        <v>45168</v>
      </c>
      <c r="D7" s="23">
        <v>45175</v>
      </c>
      <c r="E7" s="25">
        <v>10</v>
      </c>
      <c r="F7" s="25">
        <f>NETWORKDAYS(D7,G7,A$14:A$28)</f>
        <v>8</v>
      </c>
      <c r="G7" s="26">
        <f t="shared" si="2"/>
        <v>45185</v>
      </c>
      <c r="H7" s="25">
        <f>NETWORKDAYS(G7,J7, A$14:A$28)</f>
        <v>6</v>
      </c>
      <c r="I7" s="25">
        <f t="shared" si="3"/>
        <v>14</v>
      </c>
      <c r="J7" s="4">
        <f t="shared" si="1"/>
        <v>45194</v>
      </c>
      <c r="K7" s="3">
        <v>45195</v>
      </c>
      <c r="L7" s="3">
        <v>45217</v>
      </c>
      <c r="M7" s="3">
        <v>45218</v>
      </c>
      <c r="N7" s="27"/>
      <c r="O7" s="27"/>
    </row>
    <row r="8" spans="1:15" s="2" customFormat="1">
      <c r="A8" s="3" t="s">
        <v>24</v>
      </c>
      <c r="B8" s="22" t="s">
        <v>18</v>
      </c>
      <c r="C8" s="22">
        <f t="shared" si="0"/>
        <v>45194</v>
      </c>
      <c r="D8" s="23">
        <v>45201</v>
      </c>
      <c r="E8" s="25">
        <v>10</v>
      </c>
      <c r="F8" s="25">
        <f>NETWORKDAYS(D8,G8,A$14:A$28)</f>
        <v>8</v>
      </c>
      <c r="G8" s="26">
        <f t="shared" si="2"/>
        <v>45211</v>
      </c>
      <c r="H8" s="25">
        <f>NETWORKDAYS(G8,J8, A$14:A$28)</f>
        <v>8</v>
      </c>
      <c r="I8" s="25">
        <f t="shared" si="3"/>
        <v>16</v>
      </c>
      <c r="J8" s="4">
        <f>WORKDAY(K8,-1)</f>
        <v>45222</v>
      </c>
      <c r="K8" s="3">
        <v>45223</v>
      </c>
      <c r="L8" s="3">
        <v>45245</v>
      </c>
      <c r="M8" s="3">
        <v>45246</v>
      </c>
      <c r="N8" s="27"/>
      <c r="O8" s="27"/>
    </row>
    <row r="9" spans="1:15" s="12" customFormat="1">
      <c r="A9" s="11" t="s">
        <v>25</v>
      </c>
      <c r="B9" s="28" t="s">
        <v>18</v>
      </c>
      <c r="C9" s="28">
        <f>D9-7</f>
        <v>45229</v>
      </c>
      <c r="D9" s="29">
        <v>45236</v>
      </c>
      <c r="E9" s="25">
        <v>10</v>
      </c>
      <c r="F9" s="25">
        <f>NETWORKDAYS(D9,G9,A$30:A$44)</f>
        <v>9</v>
      </c>
      <c r="G9" s="26">
        <f t="shared" si="2"/>
        <v>45246</v>
      </c>
      <c r="H9" s="25">
        <f>NETWORKDAYS(G9,J9, A$30:A$44)</f>
        <v>13</v>
      </c>
      <c r="I9" s="25">
        <f t="shared" si="3"/>
        <v>22</v>
      </c>
      <c r="J9" s="10">
        <f>WORKDAY(K9,-1)</f>
        <v>45264</v>
      </c>
      <c r="K9" s="11">
        <v>45265</v>
      </c>
      <c r="L9" s="11">
        <v>45315</v>
      </c>
      <c r="M9" s="11">
        <v>45316</v>
      </c>
      <c r="N9" s="30"/>
      <c r="O9" s="30"/>
    </row>
    <row r="10" spans="1:15" s="2" customFormat="1">
      <c r="A10" s="3"/>
      <c r="B10" s="22"/>
      <c r="C10" s="22"/>
      <c r="D10" s="31"/>
      <c r="E10" s="25"/>
      <c r="F10" s="25"/>
      <c r="G10" s="26"/>
      <c r="H10" s="25"/>
      <c r="I10" s="25"/>
      <c r="J10" s="3"/>
      <c r="K10" s="3"/>
      <c r="L10" s="3"/>
      <c r="M10" s="3"/>
      <c r="N10" s="27"/>
      <c r="O10" s="27"/>
    </row>
    <row r="11" spans="1:15" s="2" customFormat="1">
      <c r="A11" s="3"/>
      <c r="B11" s="22"/>
      <c r="C11" s="22"/>
      <c r="D11" s="31"/>
      <c r="E11" s="25"/>
      <c r="F11" s="25"/>
      <c r="G11" s="26"/>
      <c r="H11" s="25"/>
      <c r="I11" s="25"/>
      <c r="J11" s="3"/>
      <c r="K11" s="3"/>
      <c r="L11" s="3"/>
      <c r="M11" s="3"/>
      <c r="N11" s="27"/>
      <c r="O11" s="27"/>
    </row>
    <row r="12" spans="1:15" s="2" customFormat="1">
      <c r="A12" s="27"/>
      <c r="B12" s="27"/>
      <c r="C12" s="27"/>
      <c r="D12" s="27"/>
      <c r="E12" s="30"/>
      <c r="F12" s="32"/>
      <c r="G12" s="30"/>
      <c r="H12" s="33"/>
      <c r="I12" s="33"/>
      <c r="J12" s="27"/>
      <c r="K12" s="27"/>
      <c r="L12" s="27"/>
      <c r="M12" s="27"/>
      <c r="N12" s="27"/>
      <c r="O12" s="27"/>
    </row>
    <row r="13" spans="1:15" s="2" customFormat="1">
      <c r="A13" s="35" t="s">
        <v>26</v>
      </c>
      <c r="B13" s="35"/>
      <c r="C13" s="27"/>
      <c r="D13" s="34" t="s">
        <v>27</v>
      </c>
      <c r="E13" s="30"/>
      <c r="F13" s="32"/>
      <c r="G13" s="30"/>
      <c r="H13" s="33"/>
      <c r="I13" s="33"/>
      <c r="J13" s="27"/>
      <c r="K13" s="27"/>
      <c r="L13" s="27"/>
      <c r="M13" s="27"/>
      <c r="N13" s="27"/>
      <c r="O13" s="27"/>
    </row>
    <row r="14" spans="1:15" s="2" customFormat="1">
      <c r="A14" s="6">
        <v>44928</v>
      </c>
      <c r="B14" s="7" t="s">
        <v>28</v>
      </c>
      <c r="D14" s="8" t="s">
        <v>29</v>
      </c>
      <c r="E14" s="15"/>
      <c r="F14" s="16"/>
      <c r="G14" s="12"/>
      <c r="H14" s="17"/>
      <c r="I14" s="17"/>
    </row>
    <row r="15" spans="1:15" s="2" customFormat="1">
      <c r="A15" s="6">
        <v>44942</v>
      </c>
      <c r="B15" s="7" t="s">
        <v>30</v>
      </c>
      <c r="D15" s="8" t="s">
        <v>31</v>
      </c>
      <c r="E15" s="15"/>
      <c r="F15" s="16"/>
      <c r="G15" s="12"/>
      <c r="H15" s="17"/>
      <c r="I15" s="17"/>
    </row>
    <row r="16" spans="1:15" s="2" customFormat="1">
      <c r="A16" s="6">
        <v>44977</v>
      </c>
      <c r="B16" s="7" t="s">
        <v>32</v>
      </c>
      <c r="D16" s="8" t="s">
        <v>33</v>
      </c>
      <c r="E16" s="15"/>
      <c r="F16" s="16"/>
      <c r="G16" s="12"/>
      <c r="H16" s="17"/>
      <c r="I16" s="17"/>
    </row>
    <row r="17" spans="1:9" s="2" customFormat="1">
      <c r="A17" s="6">
        <v>45075</v>
      </c>
      <c r="B17" s="7" t="s">
        <v>34</v>
      </c>
      <c r="D17" s="5" t="s">
        <v>35</v>
      </c>
      <c r="E17" s="15"/>
      <c r="F17" s="16"/>
      <c r="G17" s="12"/>
      <c r="H17" s="17"/>
      <c r="I17" s="17"/>
    </row>
    <row r="18" spans="1:9">
      <c r="A18" s="6">
        <v>45096</v>
      </c>
      <c r="B18" s="7" t="s">
        <v>36</v>
      </c>
      <c r="D18" s="8" t="s">
        <v>37</v>
      </c>
    </row>
    <row r="19" spans="1:9">
      <c r="A19" s="6">
        <v>45111</v>
      </c>
      <c r="B19" s="7" t="s">
        <v>38</v>
      </c>
      <c r="D19" s="8" t="s">
        <v>39</v>
      </c>
    </row>
    <row r="20" spans="1:9">
      <c r="A20" s="6">
        <v>45173</v>
      </c>
      <c r="B20" s="7" t="s">
        <v>40</v>
      </c>
      <c r="D20" s="8" t="s">
        <v>41</v>
      </c>
    </row>
    <row r="21" spans="1:9">
      <c r="A21" s="6">
        <v>45208</v>
      </c>
      <c r="B21" s="7" t="s">
        <v>42</v>
      </c>
      <c r="D21" s="8" t="s">
        <v>43</v>
      </c>
    </row>
    <row r="22" spans="1:9">
      <c r="A22" s="6">
        <v>45237</v>
      </c>
      <c r="B22" s="7" t="s">
        <v>44</v>
      </c>
      <c r="D22" s="5" t="s">
        <v>45</v>
      </c>
    </row>
    <row r="23" spans="1:9">
      <c r="A23" s="6">
        <v>45240</v>
      </c>
      <c r="B23" s="7" t="s">
        <v>46</v>
      </c>
      <c r="D23" s="8" t="s">
        <v>47</v>
      </c>
    </row>
    <row r="24" spans="1:9">
      <c r="A24" s="6">
        <v>45252</v>
      </c>
      <c r="B24" s="7" t="s">
        <v>48</v>
      </c>
      <c r="D24" s="8" t="s">
        <v>49</v>
      </c>
    </row>
    <row r="25" spans="1:9">
      <c r="A25" s="6">
        <v>45253</v>
      </c>
      <c r="B25" s="7" t="s">
        <v>50</v>
      </c>
      <c r="D25" s="8" t="s">
        <v>51</v>
      </c>
    </row>
    <row r="26" spans="1:9">
      <c r="A26" s="6">
        <v>45254</v>
      </c>
      <c r="B26" s="7" t="s">
        <v>52</v>
      </c>
      <c r="D26" s="5" t="s">
        <v>53</v>
      </c>
    </row>
    <row r="27" spans="1:9">
      <c r="A27" s="6">
        <v>45282</v>
      </c>
      <c r="B27" s="7" t="s">
        <v>54</v>
      </c>
      <c r="D27" s="8" t="s">
        <v>55</v>
      </c>
    </row>
    <row r="28" spans="1:9">
      <c r="A28" s="6">
        <v>45285</v>
      </c>
      <c r="B28" s="7" t="s">
        <v>56</v>
      </c>
      <c r="D28" s="8" t="s">
        <v>57</v>
      </c>
    </row>
    <row r="29" spans="1:9">
      <c r="A29" s="36" t="s">
        <v>58</v>
      </c>
      <c r="B29" s="36"/>
      <c r="D29" s="8" t="s">
        <v>59</v>
      </c>
    </row>
    <row r="30" spans="1:9">
      <c r="A30" s="6">
        <v>45292</v>
      </c>
      <c r="B30" s="7" t="s">
        <v>28</v>
      </c>
      <c r="D30" s="5" t="s">
        <v>60</v>
      </c>
    </row>
    <row r="31" spans="1:9" ht="27">
      <c r="A31" s="6">
        <v>45292</v>
      </c>
      <c r="B31" s="7" t="s">
        <v>30</v>
      </c>
      <c r="D31" s="8" t="s">
        <v>61</v>
      </c>
    </row>
    <row r="32" spans="1:9">
      <c r="A32" s="6">
        <v>45341</v>
      </c>
      <c r="B32" s="7" t="s">
        <v>32</v>
      </c>
      <c r="D32" s="8" t="s">
        <v>62</v>
      </c>
    </row>
    <row r="33" spans="1:4" ht="27">
      <c r="A33" s="6">
        <v>45439</v>
      </c>
      <c r="B33" s="7" t="s">
        <v>34</v>
      </c>
      <c r="D33" s="8" t="s">
        <v>63</v>
      </c>
    </row>
    <row r="34" spans="1:4">
      <c r="A34" s="6">
        <v>45460</v>
      </c>
      <c r="B34" s="7" t="s">
        <v>36</v>
      </c>
      <c r="D34" s="5" t="s">
        <v>64</v>
      </c>
    </row>
    <row r="35" spans="1:4">
      <c r="A35" s="6">
        <v>45477</v>
      </c>
      <c r="B35" s="7" t="s">
        <v>38</v>
      </c>
      <c r="D35" s="8" t="s">
        <v>65</v>
      </c>
    </row>
    <row r="36" spans="1:4">
      <c r="A36" s="6">
        <v>45537</v>
      </c>
      <c r="B36" s="7" t="s">
        <v>40</v>
      </c>
      <c r="D36" s="8" t="s">
        <v>66</v>
      </c>
    </row>
    <row r="37" spans="1:4">
      <c r="A37" s="6">
        <v>45579</v>
      </c>
      <c r="B37" s="7" t="s">
        <v>42</v>
      </c>
      <c r="D37" s="8" t="s">
        <v>67</v>
      </c>
    </row>
    <row r="38" spans="1:4">
      <c r="A38" s="6">
        <v>45601</v>
      </c>
      <c r="B38" s="7" t="s">
        <v>44</v>
      </c>
      <c r="D38" s="5" t="s">
        <v>68</v>
      </c>
    </row>
    <row r="39" spans="1:4" ht="27">
      <c r="A39" s="6">
        <v>45607</v>
      </c>
      <c r="B39" s="7" t="s">
        <v>46</v>
      </c>
      <c r="D39" s="8" t="s">
        <v>69</v>
      </c>
    </row>
    <row r="40" spans="1:4">
      <c r="A40" s="6">
        <v>45616</v>
      </c>
      <c r="B40" s="7" t="s">
        <v>48</v>
      </c>
      <c r="D40" s="8" t="s">
        <v>70</v>
      </c>
    </row>
    <row r="41" spans="1:4" ht="27">
      <c r="A41" s="6">
        <v>45617</v>
      </c>
      <c r="B41" s="7" t="s">
        <v>50</v>
      </c>
      <c r="D41" s="8" t="s">
        <v>71</v>
      </c>
    </row>
    <row r="42" spans="1:4">
      <c r="A42" s="6">
        <v>45618</v>
      </c>
      <c r="B42" s="7" t="s">
        <v>52</v>
      </c>
      <c r="C42" s="9"/>
    </row>
    <row r="43" spans="1:4">
      <c r="A43" s="6">
        <v>45650</v>
      </c>
      <c r="B43" s="7" t="s">
        <v>54</v>
      </c>
      <c r="C43" s="9"/>
    </row>
    <row r="44" spans="1:4">
      <c r="A44" s="6">
        <v>45651</v>
      </c>
      <c r="B44" s="7" t="s">
        <v>56</v>
      </c>
      <c r="C44" s="9"/>
    </row>
    <row r="45" spans="1:4" ht="15.75" customHeight="1">
      <c r="A45" s="9"/>
      <c r="B45" s="9"/>
      <c r="C45" s="9"/>
    </row>
  </sheetData>
  <mergeCells count="2">
    <mergeCell ref="A13:B13"/>
    <mergeCell ref="A29:B29"/>
  </mergeCells>
  <pageMargins left="0.75" right="0.75" top="1" bottom="1" header="0.5" footer="0.5"/>
  <pageSetup fitToHeight="0" orientation="landscape" r:id="rId1"/>
  <headerFooter>
    <oddHeader>&amp;C&amp;14BOARD OF EDUCATION
LAB SCHOOL STANDING COMMITTEE
DRAFT WORK CALENDAR - 2023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c2c5aab-b472-4b8f-a7fa-721e1e86a722">
      <UserInfo>
        <DisplayName>Venesky, Lorraine (DOE)</DisplayName>
        <AccountId>133</AccountId>
        <AccountType/>
      </UserInfo>
      <UserInfo>
        <DisplayName>Wodiska, Joan (DOE)</DisplayName>
        <AccountId>152</AccountId>
        <AccountType/>
      </UserInfo>
      <UserInfo>
        <DisplayName>Chapman, Jim (DOE)</DisplayName>
        <AccountId>15</AccountId>
        <AccountType/>
      </UserInfo>
      <UserInfo>
        <DisplayName>Schultz, Elizabeth (DOE)</DisplayName>
        <AccountId>33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E7C583ACDFCF4DB30CA959DC5287DA" ma:contentTypeVersion="4" ma:contentTypeDescription="Create a new document." ma:contentTypeScope="" ma:versionID="3f07ba3cc33c2c26749dd626add05ab5">
  <xsd:schema xmlns:xsd="http://www.w3.org/2001/XMLSchema" xmlns:xs="http://www.w3.org/2001/XMLSchema" xmlns:p="http://schemas.microsoft.com/office/2006/metadata/properties" xmlns:ns2="049005b6-5a38-4419-91fa-ebdf32acfed3" xmlns:ns3="4c2c5aab-b472-4b8f-a7fa-721e1e86a722" targetNamespace="http://schemas.microsoft.com/office/2006/metadata/properties" ma:root="true" ma:fieldsID="f06c3e957ac8c8636c467aaa4aac52a1" ns2:_="" ns3:_="">
    <xsd:import namespace="049005b6-5a38-4419-91fa-ebdf32acfed3"/>
    <xsd:import namespace="4c2c5aab-b472-4b8f-a7fa-721e1e86a7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005b6-5a38-4419-91fa-ebdf32acf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c5aab-b472-4b8f-a7fa-721e1e86a7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E3B6F0-AE96-4A14-8129-290B48DDD2F6}"/>
</file>

<file path=customXml/itemProps2.xml><?xml version="1.0" encoding="utf-8"?>
<ds:datastoreItem xmlns:ds="http://schemas.openxmlformats.org/officeDocument/2006/customXml" ds:itemID="{6A58F007-925E-4C7C-8AE5-E8B8AC2E114A}"/>
</file>

<file path=customXml/itemProps3.xml><?xml version="1.0" encoding="utf-8"?>
<ds:datastoreItem xmlns:ds="http://schemas.openxmlformats.org/officeDocument/2006/customXml" ds:itemID="{795B8201-0406-4E20-A8AD-DF44BF4F6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 Program</dc:creator>
  <cp:keywords/>
  <dc:description/>
  <cp:lastModifiedBy>Venesky, Lorraine (DOE)</cp:lastModifiedBy>
  <cp:revision/>
  <dcterms:created xsi:type="dcterms:W3CDTF">2023-01-30T16:18:20Z</dcterms:created>
  <dcterms:modified xsi:type="dcterms:W3CDTF">2023-03-16T11:06:59Z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0x01010037E7C583ACDFCF4DB30CA959DC5287DA</vt:lpwstr>
  </property>
</Properties>
</file>