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filterPrivacy="1" defaultThemeVersion="124226"/>
  <xr:revisionPtr revIDLastSave="0" documentId="13_ncr:1_{5DB7AF8A-DBE1-4150-A273-16BDE93A5FBE}" xr6:coauthVersionLast="47" xr6:coauthVersionMax="47" xr10:uidLastSave="{00000000-0000-0000-0000-000000000000}"/>
  <bookViews>
    <workbookView xWindow="-23148" yWindow="-24" windowWidth="23256" windowHeight="12576" activeTab="1" xr2:uid="{00000000-000D-0000-FFFF-FFFF00000000}"/>
  </bookViews>
  <sheets>
    <sheet name="Allocation" sheetId="1" r:id="rId1"/>
    <sheet name="Formula counts" sheetId="2" r:id="rId2"/>
  </sheets>
  <definedNames>
    <definedName name="_xlnm._FilterDatabase" localSheetId="0" hidden="1">Allocation!#REF!</definedName>
    <definedName name="_xlnm.Print_Area" localSheetId="0">Allocation!$D$2:$T$146</definedName>
    <definedName name="_xlnm.Print_Area" localSheetId="1">'Formula counts'!$D$2:$R$145</definedName>
    <definedName name="_xlnm.Print_Titles" localSheetId="0">Allocation!$1:$5</definedName>
    <definedName name="_xlnm.Print_Titles" localSheetId="1">'Formula counts'!$2:$4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6" i="1" l="1"/>
  <c r="L145" i="2"/>
  <c r="K145" i="2"/>
  <c r="E4" i="1" l="1"/>
  <c r="E3" i="2" s="1"/>
  <c r="R144" i="1" l="1"/>
  <c r="R143" i="1"/>
  <c r="R142" i="1"/>
  <c r="R141" i="1"/>
  <c r="R140" i="1"/>
  <c r="R139" i="1"/>
  <c r="R138" i="1"/>
  <c r="R137" i="1"/>
  <c r="R136" i="1"/>
  <c r="R135" i="1"/>
  <c r="R134" i="1"/>
  <c r="R133" i="1"/>
  <c r="R132" i="1"/>
  <c r="R131" i="1"/>
  <c r="R130" i="1"/>
  <c r="R129" i="1"/>
  <c r="R128" i="1"/>
  <c r="R127" i="1"/>
  <c r="R126" i="1"/>
  <c r="R125" i="1"/>
  <c r="R124" i="1"/>
  <c r="R123" i="1"/>
  <c r="R122" i="1"/>
  <c r="R121" i="1"/>
  <c r="R120" i="1"/>
  <c r="R119" i="1"/>
  <c r="R118" i="1"/>
  <c r="R117" i="1"/>
  <c r="R116" i="1"/>
  <c r="R115" i="1"/>
  <c r="R114" i="1"/>
  <c r="R113" i="1"/>
  <c r="R112" i="1"/>
  <c r="R111" i="1"/>
  <c r="R110" i="1"/>
  <c r="R109" i="1"/>
  <c r="R108" i="1"/>
  <c r="R107" i="1"/>
  <c r="R106" i="1"/>
  <c r="R105" i="1"/>
  <c r="R104" i="1"/>
  <c r="R103" i="1"/>
  <c r="R102" i="1"/>
  <c r="R101" i="1"/>
  <c r="R100" i="1"/>
  <c r="R99" i="1"/>
  <c r="R98" i="1"/>
  <c r="R97" i="1"/>
  <c r="R96" i="1"/>
  <c r="R95" i="1"/>
  <c r="R94" i="1"/>
  <c r="R93" i="1"/>
  <c r="R92" i="1"/>
  <c r="R91" i="1"/>
  <c r="R90" i="1"/>
  <c r="R89" i="1"/>
  <c r="R88" i="1"/>
  <c r="R87" i="1"/>
  <c r="R86" i="1"/>
  <c r="R85" i="1"/>
  <c r="R84" i="1"/>
  <c r="R83" i="1"/>
  <c r="R82" i="1"/>
  <c r="R81" i="1"/>
  <c r="R80" i="1"/>
  <c r="R79" i="1"/>
  <c r="R78" i="1"/>
  <c r="R77" i="1"/>
  <c r="R76" i="1"/>
  <c r="R75" i="1"/>
  <c r="R74" i="1"/>
  <c r="R73" i="1"/>
  <c r="R72" i="1"/>
  <c r="R71" i="1"/>
  <c r="R70" i="1"/>
  <c r="R69" i="1"/>
  <c r="R68" i="1"/>
  <c r="R67" i="1"/>
  <c r="R66" i="1"/>
  <c r="R65" i="1"/>
  <c r="R64" i="1"/>
  <c r="R63" i="1"/>
  <c r="R62" i="1"/>
  <c r="R61" i="1"/>
  <c r="R60" i="1"/>
  <c r="R59" i="1"/>
  <c r="R58" i="1"/>
  <c r="R57" i="1"/>
  <c r="R56" i="1"/>
  <c r="R55" i="1"/>
  <c r="R54" i="1"/>
  <c r="R53" i="1"/>
  <c r="R52" i="1"/>
  <c r="R51" i="1"/>
  <c r="R50" i="1"/>
  <c r="R49" i="1"/>
  <c r="R48" i="1"/>
  <c r="R47" i="1"/>
  <c r="R46" i="1"/>
  <c r="R45" i="1"/>
  <c r="R44" i="1"/>
  <c r="R43" i="1"/>
  <c r="R42" i="1"/>
  <c r="R41" i="1"/>
  <c r="R40" i="1"/>
  <c r="R39" i="1"/>
  <c r="R38" i="1"/>
  <c r="R37" i="1"/>
  <c r="R36" i="1"/>
  <c r="R35" i="1"/>
  <c r="R34" i="1"/>
  <c r="R33" i="1"/>
  <c r="R32" i="1"/>
  <c r="R31" i="1"/>
  <c r="R30" i="1"/>
  <c r="R29" i="1"/>
  <c r="R28" i="1"/>
  <c r="R27" i="1"/>
  <c r="R26" i="1"/>
  <c r="R25" i="1"/>
  <c r="R24" i="1"/>
  <c r="R23" i="1"/>
  <c r="R22" i="1"/>
  <c r="R21" i="1"/>
  <c r="R20" i="1"/>
  <c r="R19" i="1"/>
  <c r="R18" i="1"/>
  <c r="R17" i="1"/>
  <c r="R16" i="1"/>
  <c r="R15" i="1"/>
  <c r="R14" i="1"/>
  <c r="R13" i="1"/>
  <c r="R12" i="1"/>
  <c r="R11" i="1"/>
  <c r="R10" i="1"/>
  <c r="R9" i="1"/>
  <c r="R8" i="1"/>
  <c r="R7" i="1"/>
</calcChain>
</file>

<file path=xl/sharedStrings.xml><?xml version="1.0" encoding="utf-8"?>
<sst xmlns="http://schemas.openxmlformats.org/spreadsheetml/2006/main" count="606" uniqueCount="182">
  <si>
    <t>h</t>
  </si>
  <si>
    <t>SCODE</t>
  </si>
  <si>
    <t>STATE CODE</t>
  </si>
  <si>
    <t>LEAID</t>
  </si>
  <si>
    <t xml:space="preserve">STATE </t>
  </si>
  <si>
    <t>SORT C</t>
  </si>
  <si>
    <t>STATE C</t>
  </si>
  <si>
    <t>STATE TOTAL</t>
  </si>
  <si>
    <t xml:space="preserve"> *  Greater than or equal to 20,000 total residents</t>
  </si>
  <si>
    <t xml:space="preserve"> </t>
  </si>
  <si>
    <t xml:space="preserve">PRELIMINARY FISCAL YEAR (FY) 2023 (SCHOOL YEAR (SY) 2023-2024) TITLE I LOCAL EDUCATIONAL AGENCY ALLOCATIONS  </t>
  </si>
  <si>
    <t>(BASED ON THE CONSOLIDATED APPROPRIATIONS ACT, 2023)</t>
  </si>
  <si>
    <t>LOCAL EDUCATIONAL AGENCY (LEA)</t>
  </si>
  <si>
    <r>
      <t>BASIC HOLD HARMLESS BASE (</t>
    </r>
    <r>
      <rPr>
        <sz val="9"/>
        <color theme="1"/>
        <rFont val="Arial"/>
        <family val="2"/>
      </rPr>
      <t>FROM</t>
    </r>
    <r>
      <rPr>
        <sz val="10"/>
        <color theme="1"/>
        <rFont val="Arial"/>
        <family val="2"/>
      </rPr>
      <t xml:space="preserve"> </t>
    </r>
    <r>
      <rPr>
        <sz val="9"/>
        <color theme="1"/>
        <rFont val="Arial"/>
        <family val="2"/>
      </rPr>
      <t>SY 2022-2023</t>
    </r>
    <r>
      <rPr>
        <sz val="10"/>
        <color theme="1"/>
        <rFont val="Arial"/>
        <family val="2"/>
      </rPr>
      <t xml:space="preserve"> </t>
    </r>
    <r>
      <rPr>
        <sz val="9"/>
        <color theme="1"/>
        <rFont val="Arial"/>
        <family val="2"/>
      </rPr>
      <t>ALLOCATION**)</t>
    </r>
  </si>
  <si>
    <r>
      <t>CONCENTRATION HOLD HARMLESS BASE (</t>
    </r>
    <r>
      <rPr>
        <sz val="9"/>
        <color theme="1"/>
        <rFont val="Arial"/>
        <family val="2"/>
      </rPr>
      <t>FROM</t>
    </r>
    <r>
      <rPr>
        <sz val="10"/>
        <color theme="1"/>
        <rFont val="Arial"/>
        <family val="2"/>
      </rPr>
      <t xml:space="preserve"> </t>
    </r>
    <r>
      <rPr>
        <sz val="9"/>
        <color theme="1"/>
        <rFont val="Arial"/>
        <family val="2"/>
      </rPr>
      <t>SY 2022-2023</t>
    </r>
    <r>
      <rPr>
        <sz val="10"/>
        <color theme="1"/>
        <rFont val="Arial"/>
        <family val="2"/>
      </rPr>
      <t xml:space="preserve"> </t>
    </r>
    <r>
      <rPr>
        <sz val="9"/>
        <color theme="1"/>
        <rFont val="Arial"/>
        <family val="2"/>
      </rPr>
      <t>ALLOCATION**)</t>
    </r>
  </si>
  <si>
    <r>
      <t>TARGETED HOLD HARMLESS BASE (</t>
    </r>
    <r>
      <rPr>
        <sz val="9"/>
        <color theme="1"/>
        <rFont val="Arial"/>
        <family val="2"/>
      </rPr>
      <t>FROM</t>
    </r>
    <r>
      <rPr>
        <sz val="10"/>
        <color theme="1"/>
        <rFont val="Arial"/>
        <family val="2"/>
      </rPr>
      <t xml:space="preserve"> </t>
    </r>
    <r>
      <rPr>
        <sz val="9"/>
        <color theme="1"/>
        <rFont val="Arial"/>
        <family val="2"/>
      </rPr>
      <t>SY 2022-2023</t>
    </r>
    <r>
      <rPr>
        <sz val="10"/>
        <color theme="1"/>
        <rFont val="Arial"/>
        <family val="2"/>
      </rPr>
      <t xml:space="preserve"> </t>
    </r>
    <r>
      <rPr>
        <sz val="9"/>
        <color theme="1"/>
        <rFont val="Arial"/>
        <family val="2"/>
      </rPr>
      <t>ALLOCATION**)</t>
    </r>
  </si>
  <si>
    <r>
      <t>EFIG HOLD HARMLESS BASE (</t>
    </r>
    <r>
      <rPr>
        <sz val="9"/>
        <color theme="1"/>
        <rFont val="Arial"/>
        <family val="2"/>
      </rPr>
      <t>FROM</t>
    </r>
    <r>
      <rPr>
        <sz val="10"/>
        <color theme="1"/>
        <rFont val="Arial"/>
        <family val="2"/>
      </rPr>
      <t xml:space="preserve"> </t>
    </r>
    <r>
      <rPr>
        <sz val="9"/>
        <color theme="1"/>
        <rFont val="Arial"/>
        <family val="2"/>
      </rPr>
      <t>SY 2022-2023</t>
    </r>
    <r>
      <rPr>
        <sz val="10"/>
        <color theme="1"/>
        <rFont val="Arial"/>
        <family val="2"/>
      </rPr>
      <t xml:space="preserve"> </t>
    </r>
    <r>
      <rPr>
        <sz val="9"/>
        <color theme="1"/>
        <rFont val="Arial"/>
        <family val="2"/>
      </rPr>
      <t>ALLOCATION**)</t>
    </r>
  </si>
  <si>
    <r>
      <t>TOTAL HOLD HARMLESS BASE (</t>
    </r>
    <r>
      <rPr>
        <sz val="9"/>
        <color theme="1"/>
        <rFont val="Arial"/>
        <family val="2"/>
      </rPr>
      <t>FROM</t>
    </r>
    <r>
      <rPr>
        <sz val="10"/>
        <color theme="1"/>
        <rFont val="Arial"/>
        <family val="2"/>
      </rPr>
      <t xml:space="preserve"> </t>
    </r>
    <r>
      <rPr>
        <sz val="9"/>
        <color theme="1"/>
        <rFont val="Arial"/>
        <family val="2"/>
      </rPr>
      <t>SY 2022-2023</t>
    </r>
    <r>
      <rPr>
        <sz val="10"/>
        <color theme="1"/>
        <rFont val="Arial"/>
        <family val="2"/>
      </rPr>
      <t xml:space="preserve"> </t>
    </r>
    <r>
      <rPr>
        <sz val="9"/>
        <color theme="1"/>
        <rFont val="Arial"/>
        <family val="2"/>
      </rPr>
      <t>ALLOCATION**)</t>
    </r>
  </si>
  <si>
    <t>SY 2023-2024 BASIC ALLOCATION</t>
  </si>
  <si>
    <t>SY 2023-2024 CONCENTRATION ALLOCATION</t>
  </si>
  <si>
    <t>SY 2023-2024 TARGETED ALLOCATION</t>
  </si>
  <si>
    <t>SY 2023-2024 EFIG ALLOCATION</t>
  </si>
  <si>
    <t>SY 2023-2024 TOTAL ALLOCATION</t>
  </si>
  <si>
    <t>PERCENTAGE OF TOTAL HOLD HARMLESS BASE</t>
  </si>
  <si>
    <t>RESIDENT POPULATION</t>
  </si>
  <si>
    <t xml:space="preserve">     </t>
  </si>
  <si>
    <t xml:space="preserve"> **  The LEA hold harmless bases used for SY 2023-2024 allocations may differ from the SY 2022-2023 LEA allocations that ED provided States due to LEA boundary changes between SY 2020-2021 and SY 2021-2022. </t>
  </si>
  <si>
    <t xml:space="preserve">FORMULA COUNTS USED TO DETERMINE PRELIMINARY FY 2023 (SY 2023-2024) TITLE I ALLOCATIONS </t>
  </si>
  <si>
    <t>CENSUS 2021 POVERTY</t>
  </si>
  <si>
    <t>OCTOBER 2021 NEGLECTED</t>
  </si>
  <si>
    <t>OCTOBER 2021 DELINQUENT</t>
  </si>
  <si>
    <t>OCTOBER 2021 FOSTER</t>
  </si>
  <si>
    <t>OCTOBER 2021 TANF</t>
  </si>
  <si>
    <t>TOTAL FORMULA COUNT</t>
  </si>
  <si>
    <t>5-17 POPULATION</t>
  </si>
  <si>
    <t>PERCENT FORMULA</t>
  </si>
  <si>
    <t>BASIC ELIGIBLES</t>
  </si>
  <si>
    <t>CONCENTRATION ELIGIBLES</t>
  </si>
  <si>
    <t>UNWEIGHTED TARGETED AND EFIG ELIGIBLES</t>
  </si>
  <si>
    <t>WEIGHTED COUNTS TARGETED</t>
  </si>
  <si>
    <t>WEIGHTED COUNTS EFIG</t>
  </si>
  <si>
    <t>*= &gt;=20,000 resident population</t>
  </si>
  <si>
    <t>VIRGINIA</t>
  </si>
  <si>
    <t>Accomack County Public Schools</t>
  </si>
  <si>
    <t>Albemarle County Public Schools</t>
  </si>
  <si>
    <t>Alexandria City Public Schools</t>
  </si>
  <si>
    <t>Alleghany County Public Schools</t>
  </si>
  <si>
    <t>Amelia County Public Schools</t>
  </si>
  <si>
    <t>Amherst County Public Schools</t>
  </si>
  <si>
    <t>Appomattox County Public Schools</t>
  </si>
  <si>
    <t>Arlington County Public Schools</t>
  </si>
  <si>
    <t>Augusta County Public Schools</t>
  </si>
  <si>
    <t>Bath County Public Schools</t>
  </si>
  <si>
    <t>Bedford County Public Schools</t>
  </si>
  <si>
    <t>Bland County Public Schools</t>
  </si>
  <si>
    <t>Botetourt County Public Schools</t>
  </si>
  <si>
    <t>Bristol City Public Schools</t>
  </si>
  <si>
    <t>Brunswick County Public Schools</t>
  </si>
  <si>
    <t>Buchanan County Public Schools</t>
  </si>
  <si>
    <t>Buckingham County Public Schools</t>
  </si>
  <si>
    <t>Buena Vista City Public Schools</t>
  </si>
  <si>
    <t>Campbell County Public Schools</t>
  </si>
  <si>
    <t>Caroline County Public Schools</t>
  </si>
  <si>
    <t>Carroll County Public Schools</t>
  </si>
  <si>
    <t>Charles City County Public Schools</t>
  </si>
  <si>
    <t>Charlotte County Public Schools</t>
  </si>
  <si>
    <t>Charlottesville City Public Schools</t>
  </si>
  <si>
    <t>Chesapeake City Public Schools</t>
  </si>
  <si>
    <t>Chesterfield County Public Schools</t>
  </si>
  <si>
    <t>Clarke County Public Schools</t>
  </si>
  <si>
    <t>Colonial Beach Town Public Schools</t>
  </si>
  <si>
    <t>Colonial Heights City Public Schools</t>
  </si>
  <si>
    <t>Covington City Public Schools</t>
  </si>
  <si>
    <t>Craig County Public Schools</t>
  </si>
  <si>
    <t>Culpeper County Public Schools</t>
  </si>
  <si>
    <t>Cumberland County Public Schools</t>
  </si>
  <si>
    <t>Dahlgren Department of Defense School District</t>
  </si>
  <si>
    <t>Danville City Public Schools</t>
  </si>
  <si>
    <t>Dickenson County Public Schools</t>
  </si>
  <si>
    <t>Dinwiddie County Public Schools</t>
  </si>
  <si>
    <t>Emporia City Public Schools</t>
  </si>
  <si>
    <t>Essex County Public Schools</t>
  </si>
  <si>
    <t>Fairfax City Public Schools</t>
  </si>
  <si>
    <t>Fairfax County Public Schools</t>
  </si>
  <si>
    <t>Falls Church City Public Schools</t>
  </si>
  <si>
    <t>Fauquier County Public Schools</t>
  </si>
  <si>
    <t>Floyd County Public Schools</t>
  </si>
  <si>
    <t>Fluvanna County Public Schools</t>
  </si>
  <si>
    <t>Franklin City Public Schools</t>
  </si>
  <si>
    <t>Franklin County Public Schools</t>
  </si>
  <si>
    <t>Frederick County Public Schools</t>
  </si>
  <si>
    <t>Fredericksburg City Public Schools</t>
  </si>
  <si>
    <t>Galax City Public Schools</t>
  </si>
  <si>
    <t>Giles County Public Schools</t>
  </si>
  <si>
    <t>Gloucester County Public Schools</t>
  </si>
  <si>
    <t>Goochland County Public Schools</t>
  </si>
  <si>
    <t>Grayson County Public Schools</t>
  </si>
  <si>
    <t>Greene County Public Schools</t>
  </si>
  <si>
    <t>Greensville County Public Schools</t>
  </si>
  <si>
    <t>Halifax County Public Schools</t>
  </si>
  <si>
    <t>Hampton City Public Schools</t>
  </si>
  <si>
    <t>Hanover County Public Schools</t>
  </si>
  <si>
    <t>Harrisonburg City Public Schools</t>
  </si>
  <si>
    <t>Henrico County Public Schools</t>
  </si>
  <si>
    <t>Henry County Public Schools</t>
  </si>
  <si>
    <t>Highland County Public Schools</t>
  </si>
  <si>
    <t>Hopewell City Public Schools</t>
  </si>
  <si>
    <t>Isle of Wight County Public Schools</t>
  </si>
  <si>
    <t>James City County Public Schools</t>
  </si>
  <si>
    <t>King and Queen County Public Schools</t>
  </si>
  <si>
    <t>King George County Public Schools</t>
  </si>
  <si>
    <t>King William County Public Schools</t>
  </si>
  <si>
    <t>Lancaster County Public Schools</t>
  </si>
  <si>
    <t>Lee County Public Schools</t>
  </si>
  <si>
    <t>Lexington City Public Schools</t>
  </si>
  <si>
    <t>Loudoun County Public Schools</t>
  </si>
  <si>
    <t>Louisa County Public Schools</t>
  </si>
  <si>
    <t>Lunenburg County Public Schools</t>
  </si>
  <si>
    <t>Lynchburg City Public Schools</t>
  </si>
  <si>
    <t>Madison County Public Schools</t>
  </si>
  <si>
    <t>Manassas City Public Schools</t>
  </si>
  <si>
    <t>Manassas Park City Public Schools</t>
  </si>
  <si>
    <t>Martinsville City Public Schools</t>
  </si>
  <si>
    <t>Mathews County Public Schools</t>
  </si>
  <si>
    <t>Mecklenburg County Public Schools</t>
  </si>
  <si>
    <t>Middlesex County Public Schools</t>
  </si>
  <si>
    <t>Montgomery County Public Schools</t>
  </si>
  <si>
    <t>Nelson County Public Schools</t>
  </si>
  <si>
    <t>New Kent County Public Schools</t>
  </si>
  <si>
    <t>Newport News City Public Schools</t>
  </si>
  <si>
    <t>Norfolk City Public Schools</t>
  </si>
  <si>
    <t>Northampton County Public Schools</t>
  </si>
  <si>
    <t>Northumberland County Public Schools</t>
  </si>
  <si>
    <t>Norton City Public Schools</t>
  </si>
  <si>
    <t>Nottoway County Public Schools</t>
  </si>
  <si>
    <t>Orange County Public Schools</t>
  </si>
  <si>
    <t>Page County Public Schools</t>
  </si>
  <si>
    <t>Patrick County Public Schools</t>
  </si>
  <si>
    <t>Petersburg City Public Schools</t>
  </si>
  <si>
    <t>Pittsylvania County Public Schools</t>
  </si>
  <si>
    <t>Poquoson City Public Schools</t>
  </si>
  <si>
    <t>Portsmouth City Public Schools</t>
  </si>
  <si>
    <t>Powhatan County Public Schools</t>
  </si>
  <si>
    <t>Prince Edward County Public Schools</t>
  </si>
  <si>
    <t>Prince George County Public Schools</t>
  </si>
  <si>
    <t>Prince William County Public Schools</t>
  </si>
  <si>
    <t>Pulaski County Public Schools</t>
  </si>
  <si>
    <t>Quantico Marine Corps Center School District</t>
  </si>
  <si>
    <t>Radford City Public Schools</t>
  </si>
  <si>
    <t>Rappahannock County Public Schools</t>
  </si>
  <si>
    <t>Richmond City Public Schools</t>
  </si>
  <si>
    <t>Richmond County Public Schools</t>
  </si>
  <si>
    <t>Roanoke City Public Schools</t>
  </si>
  <si>
    <t>Roanoke County Public Schools</t>
  </si>
  <si>
    <t>Rockbridge County Public Schools</t>
  </si>
  <si>
    <t>Rockingham County Public Schools</t>
  </si>
  <si>
    <t>Russell County Public Schools</t>
  </si>
  <si>
    <t>Salem City Public Schools</t>
  </si>
  <si>
    <t>Scott County Public Schools</t>
  </si>
  <si>
    <t>Shenandoah County Public Schools</t>
  </si>
  <si>
    <t>Smyth County Public Schools</t>
  </si>
  <si>
    <t>Southampton County Public Schools</t>
  </si>
  <si>
    <t>Spotsylvania County Public Schools</t>
  </si>
  <si>
    <t>Stafford County Public Schools</t>
  </si>
  <si>
    <t>Staunton City Public Schools</t>
  </si>
  <si>
    <t>Suffolk City Public Schools</t>
  </si>
  <si>
    <t>Surry County Public Schools</t>
  </si>
  <si>
    <t>Sussex County Public Schools</t>
  </si>
  <si>
    <t>Tazewell County Public Schools</t>
  </si>
  <si>
    <t>Virginia Beach City Public Schools</t>
  </si>
  <si>
    <t>Warren County Public Schools</t>
  </si>
  <si>
    <t>Washington County Public Schools</t>
  </si>
  <si>
    <t>Waynesboro City Public Schools</t>
  </si>
  <si>
    <t>West Point Town Public Schools</t>
  </si>
  <si>
    <t>Westmoreland County Public Schools</t>
  </si>
  <si>
    <t>Williamsburg City Public Schools</t>
  </si>
  <si>
    <t>Winchester City Public Schools</t>
  </si>
  <si>
    <t>Wise County Public Schools</t>
  </si>
  <si>
    <t>Wythe County Public Schools</t>
  </si>
  <si>
    <t>York County Public Schools</t>
  </si>
  <si>
    <t>Undistributed</t>
  </si>
  <si>
    <t>PART D SUBPART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</si>
</sst>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8" x14ac:knownFonts="1">
    <font>
      <sz val="11"/>
      <color theme="1"/>
      <name val="Calibri"/>
      <family val="2"/>
      <scheme val="minor"/>
    </font>
    <font>
      <sz val="10"/>
      <name val="Arial"/>
      <family val="2"/>
    </font>
    <font>
      <b/>
      <sz val="10"/>
      <name val="Arial"/>
      <family val="2"/>
    </font>
    <font>
      <sz val="11"/>
      <name val="Calibri"/>
      <family val="2"/>
      <scheme val="minor"/>
    </font>
    <font>
      <sz val="10"/>
      <color theme="1"/>
      <name val="Arial"/>
      <family val="2"/>
    </font>
    <font>
      <sz val="9"/>
      <color theme="1"/>
      <name val="Arial"/>
      <family val="2"/>
    </font>
    <font>
      <i/>
      <sz val="9"/>
      <name val="Arial"/>
      <family val="2"/>
    </font>
    <font>
      <sz val="9"/>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42">
    <xf numFmtId="0" fontId="0" fillId="0" borderId="0" xfId="0"/>
    <xf numFmtId="0" fontId="1" fillId="0" borderId="0" xfId="0" applyFont="1"/>
    <xf numFmtId="3" fontId="1" fillId="0" borderId="0" xfId="0" applyNumberFormat="1" applyFont="1"/>
    <xf numFmtId="4" fontId="1" fillId="0" borderId="0" xfId="0" applyNumberFormat="1" applyFont="1"/>
    <xf numFmtId="0" fontId="1" fillId="0" borderId="0" xfId="0" applyFont="1" applyAlignment="1">
      <alignment horizontal="center"/>
    </xf>
    <xf numFmtId="10" fontId="1" fillId="0" borderId="0" xfId="0" applyNumberFormat="1" applyFont="1"/>
    <xf numFmtId="1" fontId="1" fillId="0" borderId="0" xfId="0" applyNumberFormat="1" applyFont="1" applyAlignment="1">
      <alignment horizontal="left"/>
    </xf>
    <xf numFmtId="3" fontId="1" fillId="0" borderId="0" xfId="0" applyNumberFormat="1" applyFont="1" applyAlignment="1">
      <alignment horizontal="center" wrapText="1"/>
    </xf>
    <xf numFmtId="0" fontId="3" fillId="0" borderId="0" xfId="0" applyFont="1"/>
    <xf numFmtId="4" fontId="1" fillId="0" borderId="0" xfId="0" applyNumberFormat="1" applyFont="1" applyAlignment="1">
      <alignment horizontal="center" wrapText="1"/>
    </xf>
    <xf numFmtId="0" fontId="1" fillId="0" borderId="0" xfId="0" applyFont="1" applyAlignment="1">
      <alignment horizontal="left"/>
    </xf>
    <xf numFmtId="3" fontId="1" fillId="0" borderId="0" xfId="0" applyNumberFormat="1" applyFont="1" applyAlignment="1">
      <alignment horizontal="right"/>
    </xf>
    <xf numFmtId="10" fontId="1" fillId="0" borderId="0" xfId="0" applyNumberFormat="1" applyFont="1" applyAlignment="1">
      <alignment horizontal="right"/>
    </xf>
    <xf numFmtId="3" fontId="1" fillId="0" borderId="0" xfId="0" applyNumberFormat="1" applyFont="1" applyAlignment="1">
      <alignment horizontal="right" wrapText="1"/>
    </xf>
    <xf numFmtId="4" fontId="1" fillId="0" borderId="0" xfId="0" applyNumberFormat="1" applyFont="1" applyAlignment="1">
      <alignment horizontal="right" wrapText="1"/>
    </xf>
    <xf numFmtId="1" fontId="3" fillId="0" borderId="0" xfId="0" applyNumberFormat="1" applyFont="1"/>
    <xf numFmtId="10" fontId="3" fillId="0" borderId="0" xfId="0" applyNumberFormat="1" applyFont="1" applyAlignment="1">
      <alignment horizontal="right"/>
    </xf>
    <xf numFmtId="0" fontId="3" fillId="0" borderId="0" xfId="0" applyFont="1" applyAlignment="1">
      <alignment horizontal="left"/>
    </xf>
    <xf numFmtId="3" fontId="3" fillId="0" borderId="0" xfId="0" applyNumberFormat="1" applyFont="1" applyAlignment="1">
      <alignment horizontal="right"/>
    </xf>
    <xf numFmtId="3" fontId="3" fillId="0" borderId="0" xfId="0" applyNumberFormat="1" applyFont="1"/>
    <xf numFmtId="10" fontId="3" fillId="0" borderId="0" xfId="0" applyNumberFormat="1" applyFont="1"/>
    <xf numFmtId="1" fontId="1" fillId="0" borderId="0" xfId="0" applyNumberFormat="1" applyFont="1"/>
    <xf numFmtId="4" fontId="3" fillId="0" borderId="0" xfId="0" applyNumberFormat="1" applyFont="1" applyAlignment="1">
      <alignment horizontal="right"/>
    </xf>
    <xf numFmtId="4" fontId="3" fillId="0" borderId="0" xfId="0" applyNumberFormat="1" applyFont="1"/>
    <xf numFmtId="0" fontId="2" fillId="0" borderId="0" xfId="0" quotePrefix="1" applyFont="1" applyAlignment="1">
      <alignment horizontal="left"/>
    </xf>
    <xf numFmtId="164" fontId="3" fillId="0" borderId="0" xfId="0" applyNumberFormat="1" applyFont="1"/>
    <xf numFmtId="164" fontId="1" fillId="0" borderId="0" xfId="0" applyNumberFormat="1" applyFont="1"/>
    <xf numFmtId="164" fontId="1" fillId="0" borderId="0" xfId="0" applyNumberFormat="1" applyFont="1" applyAlignment="1">
      <alignment horizontal="center" wrapText="1"/>
    </xf>
    <xf numFmtId="164" fontId="1" fillId="0" borderId="0" xfId="0" applyNumberFormat="1" applyFont="1" applyAlignment="1">
      <alignment horizontal="right" wrapText="1"/>
    </xf>
    <xf numFmtId="164" fontId="3" fillId="0" borderId="0" xfId="0" applyNumberFormat="1" applyFont="1" applyAlignment="1">
      <alignment horizontal="right"/>
    </xf>
    <xf numFmtId="0" fontId="1" fillId="0" borderId="0" xfId="0" applyFont="1" applyFill="1"/>
    <xf numFmtId="3" fontId="1" fillId="0" borderId="0" xfId="0" applyNumberFormat="1" applyFont="1" applyFill="1"/>
    <xf numFmtId="0" fontId="1" fillId="0" borderId="0" xfId="0" applyFont="1" applyAlignment="1">
      <alignment horizontal="center" wrapText="1"/>
    </xf>
    <xf numFmtId="0" fontId="4" fillId="0" borderId="0" xfId="0" applyFont="1" applyAlignment="1">
      <alignment horizontal="center" wrapText="1"/>
    </xf>
    <xf numFmtId="0" fontId="6" fillId="0" borderId="0" xfId="0" quotePrefix="1" applyFont="1" applyAlignment="1">
      <alignment horizontal="left"/>
    </xf>
    <xf numFmtId="0" fontId="6" fillId="0" borderId="0" xfId="0" quotePrefix="1" applyFont="1" applyAlignment="1">
      <alignment horizontal="left" wrapText="1"/>
    </xf>
    <xf numFmtId="0" fontId="2" fillId="0" borderId="0" xfId="0" applyFont="1" applyAlignment="1">
      <alignment horizontal="left"/>
    </xf>
    <xf numFmtId="1" fontId="2" fillId="0" borderId="0" xfId="0" applyNumberFormat="1" applyFont="1" applyAlignment="1">
      <alignment horizontal="left"/>
    </xf>
    <xf numFmtId="0" fontId="1" fillId="0" borderId="0" xfId="0" applyFont="1" applyAlignment="1">
      <alignment wrapText="1"/>
    </xf>
    <xf numFmtId="0" fontId="1" fillId="0" borderId="0" xfId="0" applyFont="1" applyAlignment="1">
      <alignment horizontal="left" wrapText="1"/>
    </xf>
    <xf numFmtId="0" fontId="3" fillId="0" borderId="0" xfId="0" applyFont="1" applyAlignment="1"/>
    <xf numFmtId="0" fontId="7" fillId="0" borderId="0" xfId="0" applyFont="1" applyAlignment="1">
      <alignment horizont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48"/>
  <sheetViews>
    <sheetView topLeftCell="D1" zoomScaleNormal="100" workbookViewId="0">
      <pane xSplit="2" ySplit="5" topLeftCell="F22" activePane="bottomRight" state="frozen"/>
      <selection activeCell="D1" sqref="D1"/>
      <selection pane="topRight" activeCell="F1" sqref="F1"/>
      <selection pane="bottomLeft" activeCell="D6" sqref="D6"/>
      <selection pane="bottomRight" activeCell="F6" sqref="F6"/>
    </sheetView>
  </sheetViews>
  <sheetFormatPr defaultColWidth="9.1796875" defaultRowHeight="14.5" x14ac:dyDescent="0.35"/>
  <cols>
    <col min="1" max="1" width="9.1796875" style="8" hidden="1" customWidth="1"/>
    <col min="2" max="2" width="12.7265625" style="8" hidden="1" customWidth="1"/>
    <col min="3" max="3" width="17.7265625" style="8" hidden="1" customWidth="1"/>
    <col min="4" max="4" width="10.54296875" style="15" customWidth="1"/>
    <col min="5" max="5" width="44.453125" style="8" customWidth="1"/>
    <col min="6" max="6" width="13.7265625" style="19" bestFit="1" customWidth="1"/>
    <col min="7" max="7" width="16.54296875" style="19" customWidth="1"/>
    <col min="8" max="8" width="17.26953125" style="19" bestFit="1" customWidth="1"/>
    <col min="9" max="10" width="13.7265625" style="19" bestFit="1" customWidth="1"/>
    <col min="11" max="11" width="12.7265625" style="19" bestFit="1" customWidth="1"/>
    <col min="12" max="12" width="16.54296875" style="19" customWidth="1"/>
    <col min="13" max="15" width="12.7265625" style="19" bestFit="1" customWidth="1"/>
    <col min="16" max="16" width="14.7265625" style="20" customWidth="1"/>
    <col min="17" max="17" width="12.54296875" style="19" customWidth="1"/>
    <col min="18" max="18" width="2" style="8" customWidth="1"/>
    <col min="19" max="19" width="9.1796875" style="8"/>
    <col min="20" max="20" width="11.453125" style="8" customWidth="1"/>
    <col min="21" max="16384" width="9.1796875" style="8"/>
  </cols>
  <sheetData>
    <row r="1" spans="1:20" x14ac:dyDescent="0.35">
      <c r="A1" s="1"/>
      <c r="B1" s="1"/>
      <c r="C1" s="1"/>
      <c r="D1" s="6"/>
      <c r="E1" s="1"/>
      <c r="F1" s="2"/>
      <c r="G1" s="2"/>
      <c r="H1" s="2"/>
      <c r="I1" s="2"/>
      <c r="J1" s="2"/>
      <c r="K1" s="2"/>
      <c r="L1" s="2"/>
      <c r="M1" s="2"/>
      <c r="N1" s="2"/>
      <c r="O1" s="2"/>
      <c r="P1" s="5"/>
      <c r="Q1" s="2"/>
      <c r="R1" s="1"/>
    </row>
    <row r="2" spans="1:20" x14ac:dyDescent="0.35">
      <c r="A2" s="4" t="s">
        <v>0</v>
      </c>
      <c r="B2" s="4" t="s">
        <v>0</v>
      </c>
      <c r="C2" s="4" t="s">
        <v>0</v>
      </c>
      <c r="D2" s="6"/>
      <c r="E2" s="24" t="s">
        <v>10</v>
      </c>
      <c r="F2" s="2"/>
      <c r="G2" s="2"/>
      <c r="H2" s="2"/>
      <c r="I2" s="2"/>
      <c r="J2" s="2"/>
      <c r="K2" s="2"/>
      <c r="L2" s="2"/>
      <c r="M2" s="2"/>
      <c r="N2" s="2"/>
      <c r="O2" s="2"/>
      <c r="P2" s="5"/>
      <c r="Q2" s="2"/>
      <c r="R2" s="1"/>
    </row>
    <row r="3" spans="1:20" x14ac:dyDescent="0.35">
      <c r="A3" s="1"/>
      <c r="B3" s="1"/>
      <c r="C3" s="1"/>
      <c r="D3" s="6"/>
      <c r="E3" s="30" t="s">
        <v>11</v>
      </c>
      <c r="F3" s="31"/>
      <c r="G3" s="2"/>
      <c r="H3" s="2"/>
      <c r="I3" s="2"/>
      <c r="J3" s="2"/>
      <c r="K3" s="2"/>
      <c r="L3" s="2"/>
      <c r="M3" s="2"/>
      <c r="N3" s="2"/>
      <c r="O3" s="2"/>
      <c r="P3" s="5"/>
      <c r="Q3" s="2"/>
      <c r="R3" s="1"/>
    </row>
    <row r="4" spans="1:20" x14ac:dyDescent="0.35">
      <c r="A4" s="1"/>
      <c r="B4" s="1"/>
      <c r="C4" s="1"/>
      <c r="D4" s="6"/>
      <c r="E4" s="36" t="str">
        <f>C6</f>
        <v>VIRGINIA</v>
      </c>
      <c r="F4" s="2"/>
      <c r="G4" s="2"/>
      <c r="H4" s="2"/>
      <c r="I4" s="2"/>
      <c r="J4" s="2"/>
      <c r="K4" s="2"/>
      <c r="L4" s="2"/>
      <c r="M4" s="2"/>
      <c r="N4" s="2"/>
      <c r="O4" s="2"/>
      <c r="P4" s="5"/>
      <c r="Q4" s="2"/>
      <c r="R4" s="1"/>
    </row>
    <row r="5" spans="1:20" ht="63.5" x14ac:dyDescent="0.35">
      <c r="A5" s="1" t="s">
        <v>1</v>
      </c>
      <c r="B5" s="1" t="s">
        <v>2</v>
      </c>
      <c r="C5" s="1" t="s">
        <v>4</v>
      </c>
      <c r="D5" s="6" t="s">
        <v>3</v>
      </c>
      <c r="E5" s="32" t="s">
        <v>12</v>
      </c>
      <c r="F5" s="33" t="s">
        <v>13</v>
      </c>
      <c r="G5" s="33" t="s">
        <v>14</v>
      </c>
      <c r="H5" s="33" t="s">
        <v>15</v>
      </c>
      <c r="I5" s="33" t="s">
        <v>16</v>
      </c>
      <c r="J5" s="33" t="s">
        <v>17</v>
      </c>
      <c r="K5" s="7" t="s">
        <v>18</v>
      </c>
      <c r="L5" s="7" t="s">
        <v>19</v>
      </c>
      <c r="M5" s="7" t="s">
        <v>20</v>
      </c>
      <c r="N5" s="7" t="s">
        <v>21</v>
      </c>
      <c r="O5" s="7" t="s">
        <v>22</v>
      </c>
      <c r="P5" s="7" t="s">
        <v>23</v>
      </c>
      <c r="Q5" s="7" t="s">
        <v>24</v>
      </c>
      <c r="R5" s="1"/>
      <c r="S5" s="40"/>
      <c r="T5" s="41" t="s">
        <v>41</v>
      </c>
    </row>
    <row r="6" spans="1:20" x14ac:dyDescent="0.35">
      <c r="A6" s="10">
        <v>1</v>
      </c>
      <c r="B6" s="10">
        <v>51</v>
      </c>
      <c r="C6" s="10" t="s">
        <v>42</v>
      </c>
      <c r="D6" s="6">
        <v>5100060</v>
      </c>
      <c r="E6" s="10" t="s">
        <v>43</v>
      </c>
      <c r="F6" s="11">
        <v>903319.68280674028</v>
      </c>
      <c r="G6" s="19">
        <v>229425.22624589884</v>
      </c>
      <c r="H6" s="11">
        <v>544298.35719848296</v>
      </c>
      <c r="I6" s="11">
        <v>531496.16506619425</v>
      </c>
      <c r="J6" s="11">
        <v>2208539.4313173164</v>
      </c>
      <c r="K6" s="11">
        <v>822825.57595389034</v>
      </c>
      <c r="L6" s="11">
        <v>215198.84416469396</v>
      </c>
      <c r="M6" s="11">
        <v>518200.61344026722</v>
      </c>
      <c r="N6" s="11">
        <v>478346.54855957482</v>
      </c>
      <c r="O6" s="11">
        <v>2034571.5821184264</v>
      </c>
      <c r="P6" s="12">
        <v>0.9212294574722063</v>
      </c>
      <c r="Q6" s="11">
        <v>33246</v>
      </c>
      <c r="R6" s="1" t="str">
        <f>IF(AND($A6=1,Q6&gt;=20000),"*","  ")</f>
        <v>*</v>
      </c>
      <c r="T6" s="4"/>
    </row>
    <row r="7" spans="1:20" x14ac:dyDescent="0.35">
      <c r="A7" s="10">
        <v>1</v>
      </c>
      <c r="B7" s="10">
        <v>51</v>
      </c>
      <c r="C7" s="10" t="s">
        <v>42</v>
      </c>
      <c r="D7" s="6">
        <v>5100090</v>
      </c>
      <c r="E7" s="10" t="s">
        <v>44</v>
      </c>
      <c r="F7" s="11">
        <v>817353.4706832458</v>
      </c>
      <c r="G7" s="11">
        <v>0</v>
      </c>
      <c r="H7" s="11">
        <v>438076.78232387896</v>
      </c>
      <c r="I7" s="11">
        <v>419044.75789550418</v>
      </c>
      <c r="J7" s="11">
        <v>1674475.010902629</v>
      </c>
      <c r="K7" s="11">
        <v>929910.34864310315</v>
      </c>
      <c r="L7" s="11">
        <v>0</v>
      </c>
      <c r="M7" s="11">
        <v>562055.23786108254</v>
      </c>
      <c r="N7" s="11">
        <v>518329.74501022644</v>
      </c>
      <c r="O7" s="11">
        <v>2010295.3315144121</v>
      </c>
      <c r="P7" s="12">
        <v>1.2005526021142343</v>
      </c>
      <c r="Q7" s="11">
        <v>113535</v>
      </c>
      <c r="R7" s="1" t="str">
        <f>IF(AND($A7=1,Q7&gt;=20000),"*","  ")</f>
        <v>*</v>
      </c>
      <c r="T7" s="4"/>
    </row>
    <row r="8" spans="1:20" x14ac:dyDescent="0.35">
      <c r="A8" s="10">
        <v>1</v>
      </c>
      <c r="B8" s="10">
        <v>51</v>
      </c>
      <c r="C8" s="10" t="s">
        <v>42</v>
      </c>
      <c r="D8" s="6">
        <v>5100120</v>
      </c>
      <c r="E8" s="10" t="s">
        <v>45</v>
      </c>
      <c r="F8" s="11">
        <v>1724259.1322120093</v>
      </c>
      <c r="G8" s="11">
        <v>410832.68649258732</v>
      </c>
      <c r="H8" s="11">
        <v>1058110.6533688966</v>
      </c>
      <c r="I8" s="11">
        <v>1012966.461999368</v>
      </c>
      <c r="J8" s="11">
        <v>4206168.9340728614</v>
      </c>
      <c r="K8" s="11">
        <v>1830804.1782349364</v>
      </c>
      <c r="L8" s="11">
        <v>349207.78351869923</v>
      </c>
      <c r="M8" s="11">
        <v>1284145.9228932473</v>
      </c>
      <c r="N8" s="11">
        <v>1214288.4764341756</v>
      </c>
      <c r="O8" s="11">
        <v>4678446.3610810582</v>
      </c>
      <c r="P8" s="12">
        <v>1.1122820871939842</v>
      </c>
      <c r="Q8" s="11">
        <v>154706</v>
      </c>
      <c r="R8" s="1" t="str">
        <f t="shared" ref="R8:R71" si="0">IF(AND($A8=1,Q8&gt;=20000),"*","  ")</f>
        <v>*</v>
      </c>
      <c r="T8" s="4"/>
    </row>
    <row r="9" spans="1:20" x14ac:dyDescent="0.35">
      <c r="A9" s="10">
        <v>1</v>
      </c>
      <c r="B9" s="10">
        <v>51</v>
      </c>
      <c r="C9" s="10" t="s">
        <v>42</v>
      </c>
      <c r="D9" s="6">
        <v>5100152</v>
      </c>
      <c r="E9" s="10" t="s">
        <v>46</v>
      </c>
      <c r="F9" s="11">
        <v>289906.24494057562</v>
      </c>
      <c r="G9" s="11">
        <v>75377.947943364299</v>
      </c>
      <c r="H9" s="11">
        <v>147925.3008517171</v>
      </c>
      <c r="I9" s="11">
        <v>136346.96856327663</v>
      </c>
      <c r="J9" s="11">
        <v>649556.46229893365</v>
      </c>
      <c r="K9" s="11">
        <v>299146.49402857636</v>
      </c>
      <c r="L9" s="11">
        <v>78237.699012017212</v>
      </c>
      <c r="M9" s="11">
        <v>171649.23468581348</v>
      </c>
      <c r="N9" s="11">
        <v>150234.50829962347</v>
      </c>
      <c r="O9" s="11">
        <v>699267.93602603057</v>
      </c>
      <c r="P9" s="12">
        <v>1.0765314127599566</v>
      </c>
      <c r="Q9" s="11">
        <v>14986</v>
      </c>
      <c r="R9" s="1" t="str">
        <f t="shared" si="0"/>
        <v xml:space="preserve">  </v>
      </c>
      <c r="T9" s="4"/>
    </row>
    <row r="10" spans="1:20" x14ac:dyDescent="0.35">
      <c r="A10" s="10">
        <v>1</v>
      </c>
      <c r="B10" s="10">
        <v>51</v>
      </c>
      <c r="C10" s="10" t="s">
        <v>42</v>
      </c>
      <c r="D10" s="6">
        <v>5100180</v>
      </c>
      <c r="E10" s="10" t="s">
        <v>47</v>
      </c>
      <c r="F10" s="11">
        <v>170756.29610374224</v>
      </c>
      <c r="G10" s="11">
        <v>0</v>
      </c>
      <c r="H10" s="11">
        <v>77612.028364466722</v>
      </c>
      <c r="I10" s="11">
        <v>74240.213012983004</v>
      </c>
      <c r="J10" s="11">
        <v>322608.53748119198</v>
      </c>
      <c r="K10" s="11">
        <v>179626.07031739</v>
      </c>
      <c r="L10" s="11">
        <v>0</v>
      </c>
      <c r="M10" s="11">
        <v>87322.59446900594</v>
      </c>
      <c r="N10" s="11">
        <v>80529.270213719079</v>
      </c>
      <c r="O10" s="11">
        <v>347477.93500011502</v>
      </c>
      <c r="P10" s="12">
        <v>1.0770884667625169</v>
      </c>
      <c r="Q10" s="11">
        <v>13268</v>
      </c>
      <c r="R10" s="1" t="str">
        <f t="shared" si="0"/>
        <v xml:space="preserve">  </v>
      </c>
      <c r="T10" s="4"/>
    </row>
    <row r="11" spans="1:20" x14ac:dyDescent="0.35">
      <c r="A11" s="10">
        <v>1</v>
      </c>
      <c r="B11" s="10">
        <v>51</v>
      </c>
      <c r="C11" s="10" t="s">
        <v>42</v>
      </c>
      <c r="D11" s="6">
        <v>5100210</v>
      </c>
      <c r="E11" s="10" t="s">
        <v>48</v>
      </c>
      <c r="F11" s="11">
        <v>513027.80518279859</v>
      </c>
      <c r="G11" s="11">
        <v>104815.20237259594</v>
      </c>
      <c r="H11" s="11">
        <v>233181.02744168672</v>
      </c>
      <c r="I11" s="11">
        <v>223050.59554122895</v>
      </c>
      <c r="J11" s="11">
        <v>1074074.6305383102</v>
      </c>
      <c r="K11" s="11">
        <v>516770.38691310643</v>
      </c>
      <c r="L11" s="11">
        <v>135154.26988681025</v>
      </c>
      <c r="M11" s="11">
        <v>260792.28694301209</v>
      </c>
      <c r="N11" s="11">
        <v>240503.76277289566</v>
      </c>
      <c r="O11" s="11">
        <v>1153220.7065158244</v>
      </c>
      <c r="P11" s="12">
        <v>1.0736876877334376</v>
      </c>
      <c r="Q11" s="11">
        <v>31273</v>
      </c>
      <c r="R11" s="1" t="str">
        <f t="shared" si="0"/>
        <v>*</v>
      </c>
      <c r="T11" s="4"/>
    </row>
    <row r="12" spans="1:20" x14ac:dyDescent="0.35">
      <c r="A12" s="10">
        <v>1</v>
      </c>
      <c r="B12" s="10">
        <v>51</v>
      </c>
      <c r="C12" s="10" t="s">
        <v>42</v>
      </c>
      <c r="D12" s="6">
        <v>5100240</v>
      </c>
      <c r="E12" s="10" t="s">
        <v>49</v>
      </c>
      <c r="F12" s="11">
        <v>295782.89472384774</v>
      </c>
      <c r="G12" s="11">
        <v>75969.921356532068</v>
      </c>
      <c r="H12" s="11">
        <v>133452.41676772031</v>
      </c>
      <c r="I12" s="11">
        <v>127447.51376638336</v>
      </c>
      <c r="J12" s="11">
        <v>632652.74661448342</v>
      </c>
      <c r="K12" s="11">
        <v>277038.66998951306</v>
      </c>
      <c r="L12" s="11">
        <v>72455.698161244523</v>
      </c>
      <c r="M12" s="11">
        <v>135377.36011615067</v>
      </c>
      <c r="N12" s="11">
        <v>124630.691427115</v>
      </c>
      <c r="O12" s="11">
        <v>609502.41969402321</v>
      </c>
      <c r="P12" s="12">
        <v>0.9634075295739335</v>
      </c>
      <c r="Q12" s="11">
        <v>16353</v>
      </c>
      <c r="R12" s="1" t="str">
        <f t="shared" si="0"/>
        <v xml:space="preserve">  </v>
      </c>
      <c r="T12" s="4"/>
    </row>
    <row r="13" spans="1:20" x14ac:dyDescent="0.35">
      <c r="A13" s="10">
        <v>1</v>
      </c>
      <c r="B13" s="10">
        <v>51</v>
      </c>
      <c r="C13" s="10" t="s">
        <v>42</v>
      </c>
      <c r="D13" s="6">
        <v>5100270</v>
      </c>
      <c r="E13" s="10" t="s">
        <v>50</v>
      </c>
      <c r="F13" s="11">
        <v>1573533.7677557613</v>
      </c>
      <c r="G13" s="11">
        <v>0</v>
      </c>
      <c r="H13" s="11">
        <v>891687.6119739631</v>
      </c>
      <c r="I13" s="11">
        <v>855926.15853096859</v>
      </c>
      <c r="J13" s="11">
        <v>3321147.5382606927</v>
      </c>
      <c r="K13" s="11">
        <v>1885382.8688313735</v>
      </c>
      <c r="L13" s="11">
        <v>0</v>
      </c>
      <c r="M13" s="11">
        <v>1337211.191839797</v>
      </c>
      <c r="N13" s="11">
        <v>1269342.6217437475</v>
      </c>
      <c r="O13" s="11">
        <v>4491936.6824149182</v>
      </c>
      <c r="P13" s="12">
        <v>1.3525254842389134</v>
      </c>
      <c r="Q13" s="11">
        <v>232965</v>
      </c>
      <c r="R13" s="1" t="str">
        <f t="shared" si="0"/>
        <v>*</v>
      </c>
      <c r="T13" s="4"/>
    </row>
    <row r="14" spans="1:20" x14ac:dyDescent="0.35">
      <c r="A14" s="10">
        <v>1</v>
      </c>
      <c r="B14" s="10">
        <v>51</v>
      </c>
      <c r="C14" s="10" t="s">
        <v>42</v>
      </c>
      <c r="D14" s="6">
        <v>5100300</v>
      </c>
      <c r="E14" s="10" t="s">
        <v>51</v>
      </c>
      <c r="F14" s="11">
        <v>813558.88632538496</v>
      </c>
      <c r="G14" s="11">
        <v>0</v>
      </c>
      <c r="H14" s="11">
        <v>435489.71471173002</v>
      </c>
      <c r="I14" s="11">
        <v>416570.08412840468</v>
      </c>
      <c r="J14" s="11">
        <v>1665618.6851655196</v>
      </c>
      <c r="K14" s="11">
        <v>782755.14488308795</v>
      </c>
      <c r="L14" s="11">
        <v>0</v>
      </c>
      <c r="M14" s="11">
        <v>454749.20350397722</v>
      </c>
      <c r="N14" s="11">
        <v>419371.66103606013</v>
      </c>
      <c r="O14" s="11">
        <v>1656876.0094231253</v>
      </c>
      <c r="P14" s="12">
        <v>0.99475109410079321</v>
      </c>
      <c r="Q14" s="11">
        <v>77563</v>
      </c>
      <c r="R14" s="1" t="str">
        <f t="shared" si="0"/>
        <v>*</v>
      </c>
      <c r="T14" s="4"/>
    </row>
    <row r="15" spans="1:20" x14ac:dyDescent="0.35">
      <c r="A15" s="10">
        <v>1</v>
      </c>
      <c r="B15" s="10">
        <v>51</v>
      </c>
      <c r="C15" s="10" t="s">
        <v>42</v>
      </c>
      <c r="D15" s="6">
        <v>5100330</v>
      </c>
      <c r="E15" s="10" t="s">
        <v>52</v>
      </c>
      <c r="F15" s="11">
        <v>52365.264138480925</v>
      </c>
      <c r="G15" s="11">
        <v>13615.388502858992</v>
      </c>
      <c r="H15" s="11">
        <v>23801.022031769793</v>
      </c>
      <c r="I15" s="11">
        <v>22766.998657314794</v>
      </c>
      <c r="J15" s="11">
        <v>112548.6733304245</v>
      </c>
      <c r="K15" s="11">
        <v>52506.082092775534</v>
      </c>
      <c r="L15" s="11">
        <v>13732.252020585003</v>
      </c>
      <c r="M15" s="11">
        <v>26577.017861194428</v>
      </c>
      <c r="N15" s="11">
        <v>24186.068097599673</v>
      </c>
      <c r="O15" s="11">
        <v>117001.42007215464</v>
      </c>
      <c r="P15" s="12">
        <v>1.0395628540965347</v>
      </c>
      <c r="Q15" s="11">
        <v>4114</v>
      </c>
      <c r="R15" s="1" t="str">
        <f t="shared" si="0"/>
        <v xml:space="preserve">  </v>
      </c>
      <c r="T15" s="4"/>
    </row>
    <row r="16" spans="1:20" x14ac:dyDescent="0.35">
      <c r="A16" s="10">
        <v>1</v>
      </c>
      <c r="B16" s="10">
        <v>51</v>
      </c>
      <c r="C16" s="10" t="s">
        <v>42</v>
      </c>
      <c r="D16" s="6">
        <v>5100360</v>
      </c>
      <c r="E16" s="10" t="s">
        <v>53</v>
      </c>
      <c r="F16" s="11">
        <v>770376.01206922554</v>
      </c>
      <c r="G16" s="11">
        <v>16.321082001309655</v>
      </c>
      <c r="H16" s="11">
        <v>406035.34352883475</v>
      </c>
      <c r="I16" s="11">
        <v>388395.34321694617</v>
      </c>
      <c r="J16" s="11">
        <v>1564823.0198970078</v>
      </c>
      <c r="K16" s="11">
        <v>961690.3456992571</v>
      </c>
      <c r="L16" s="11">
        <v>0</v>
      </c>
      <c r="M16" s="11">
        <v>585229.31100862636</v>
      </c>
      <c r="N16" s="11">
        <v>539700.97441309807</v>
      </c>
      <c r="O16" s="11">
        <v>2086620.6311209816</v>
      </c>
      <c r="P16" s="12">
        <v>1.3334547131459742</v>
      </c>
      <c r="Q16" s="11">
        <v>80131</v>
      </c>
      <c r="R16" s="1" t="str">
        <f t="shared" si="0"/>
        <v>*</v>
      </c>
      <c r="T16" s="4"/>
    </row>
    <row r="17" spans="1:20" x14ac:dyDescent="0.35">
      <c r="A17" s="10">
        <v>1</v>
      </c>
      <c r="B17" s="10">
        <v>51</v>
      </c>
      <c r="C17" s="10" t="s">
        <v>42</v>
      </c>
      <c r="D17" s="6">
        <v>5100390</v>
      </c>
      <c r="E17" s="10" t="s">
        <v>54</v>
      </c>
      <c r="F17" s="11">
        <v>70579.269056213423</v>
      </c>
      <c r="G17" s="11">
        <v>12133.504138780667</v>
      </c>
      <c r="H17" s="11">
        <v>32079.638390646243</v>
      </c>
      <c r="I17" s="11">
        <v>30685.954712032981</v>
      </c>
      <c r="J17" s="11">
        <v>145478.36629767332</v>
      </c>
      <c r="K17" s="11">
        <v>75304.775633059631</v>
      </c>
      <c r="L17" s="11">
        <v>19694.940397944283</v>
      </c>
      <c r="M17" s="11">
        <v>37221.121549960764</v>
      </c>
      <c r="N17" s="11">
        <v>34137.100990705185</v>
      </c>
      <c r="O17" s="11">
        <v>166357.93857166986</v>
      </c>
      <c r="P17" s="12">
        <v>1.1435235547756524</v>
      </c>
      <c r="Q17" s="11">
        <v>6173</v>
      </c>
      <c r="R17" s="1" t="str">
        <f t="shared" si="0"/>
        <v xml:space="preserve">  </v>
      </c>
      <c r="T17" s="4"/>
    </row>
    <row r="18" spans="1:20" x14ac:dyDescent="0.35">
      <c r="A18" s="10">
        <v>1</v>
      </c>
      <c r="B18" s="10">
        <v>51</v>
      </c>
      <c r="C18" s="10" t="s">
        <v>42</v>
      </c>
      <c r="D18" s="6">
        <v>5100420</v>
      </c>
      <c r="E18" s="10" t="s">
        <v>55</v>
      </c>
      <c r="F18" s="11">
        <v>252719.31823353839</v>
      </c>
      <c r="G18" s="11">
        <v>0</v>
      </c>
      <c r="H18" s="11">
        <v>114865.80197941077</v>
      </c>
      <c r="I18" s="11">
        <v>109875.51525921487</v>
      </c>
      <c r="J18" s="11">
        <v>477460.63547216402</v>
      </c>
      <c r="K18" s="11">
        <v>250094.75944190455</v>
      </c>
      <c r="L18" s="11">
        <v>0</v>
      </c>
      <c r="M18" s="11">
        <v>121579.91999146213</v>
      </c>
      <c r="N18" s="11">
        <v>112121.52237448581</v>
      </c>
      <c r="O18" s="11">
        <v>483796.20180785249</v>
      </c>
      <c r="P18" s="12">
        <v>1.0132692956549667</v>
      </c>
      <c r="Q18" s="11">
        <v>33866</v>
      </c>
      <c r="R18" s="1" t="str">
        <f t="shared" si="0"/>
        <v>*</v>
      </c>
      <c r="T18" s="4"/>
    </row>
    <row r="19" spans="1:20" x14ac:dyDescent="0.35">
      <c r="A19" s="10">
        <v>1</v>
      </c>
      <c r="B19" s="10">
        <v>51</v>
      </c>
      <c r="C19" s="10" t="s">
        <v>42</v>
      </c>
      <c r="D19" s="6">
        <v>5100450</v>
      </c>
      <c r="E19" s="10" t="s">
        <v>56</v>
      </c>
      <c r="F19" s="11">
        <v>587401.65859687282</v>
      </c>
      <c r="G19" s="11">
        <v>152729.14059728786</v>
      </c>
      <c r="H19" s="11">
        <v>413458.80745798617</v>
      </c>
      <c r="I19" s="11">
        <v>414135.74754370895</v>
      </c>
      <c r="J19" s="11">
        <v>1567725.3541958558</v>
      </c>
      <c r="K19" s="11">
        <v>558031.57566702913</v>
      </c>
      <c r="L19" s="11">
        <v>145092.68356742346</v>
      </c>
      <c r="M19" s="11">
        <v>416607.82775436289</v>
      </c>
      <c r="N19" s="11">
        <v>403933.99861291482</v>
      </c>
      <c r="O19" s="11">
        <v>1523666.0856017303</v>
      </c>
      <c r="P19" s="12">
        <v>0.97189605406571666</v>
      </c>
      <c r="Q19" s="11">
        <v>17054</v>
      </c>
      <c r="R19" s="1" t="str">
        <f t="shared" si="0"/>
        <v xml:space="preserve">  </v>
      </c>
      <c r="T19" s="4"/>
    </row>
    <row r="20" spans="1:20" x14ac:dyDescent="0.35">
      <c r="A20" s="10">
        <v>1</v>
      </c>
      <c r="B20" s="10">
        <v>51</v>
      </c>
      <c r="C20" s="10" t="s">
        <v>42</v>
      </c>
      <c r="D20" s="6">
        <v>5100480</v>
      </c>
      <c r="E20" s="10" t="s">
        <v>57</v>
      </c>
      <c r="F20" s="11">
        <v>330887.75600547373</v>
      </c>
      <c r="G20" s="11">
        <v>86033.469380384384</v>
      </c>
      <c r="H20" s="11">
        <v>193747.36478606999</v>
      </c>
      <c r="I20" s="11">
        <v>179018.24676630046</v>
      </c>
      <c r="J20" s="11">
        <v>789686.83693822857</v>
      </c>
      <c r="K20" s="11">
        <v>393104.7461945957</v>
      </c>
      <c r="L20" s="11">
        <v>102811.20262780087</v>
      </c>
      <c r="M20" s="11">
        <v>298747.97623333015</v>
      </c>
      <c r="N20" s="11">
        <v>289552.99526661116</v>
      </c>
      <c r="O20" s="11">
        <v>1084216.9203223379</v>
      </c>
      <c r="P20" s="12">
        <v>1.3729707392946557</v>
      </c>
      <c r="Q20" s="11">
        <v>15940</v>
      </c>
      <c r="R20" s="1" t="str">
        <f t="shared" si="0"/>
        <v xml:space="preserve">  </v>
      </c>
      <c r="T20" s="4"/>
    </row>
    <row r="21" spans="1:20" x14ac:dyDescent="0.35">
      <c r="A21" s="10">
        <v>1</v>
      </c>
      <c r="B21" s="10">
        <v>51</v>
      </c>
      <c r="C21" s="10" t="s">
        <v>42</v>
      </c>
      <c r="D21" s="6">
        <v>5100510</v>
      </c>
      <c r="E21" s="10" t="s">
        <v>58</v>
      </c>
      <c r="F21" s="11">
        <v>557044.98373398546</v>
      </c>
      <c r="G21" s="11">
        <v>144836.16175505077</v>
      </c>
      <c r="H21" s="11">
        <v>368238.84901612595</v>
      </c>
      <c r="I21" s="11">
        <v>359676.26186415623</v>
      </c>
      <c r="J21" s="11">
        <v>1429796.2563693183</v>
      </c>
      <c r="K21" s="11">
        <v>523679.0819253138</v>
      </c>
      <c r="L21" s="11">
        <v>136961.14515267668</v>
      </c>
      <c r="M21" s="11">
        <v>387899.34092980972</v>
      </c>
      <c r="N21" s="11">
        <v>372230.47668166988</v>
      </c>
      <c r="O21" s="11">
        <v>1420770.04468947</v>
      </c>
      <c r="P21" s="12">
        <v>0.99368706440540788</v>
      </c>
      <c r="Q21" s="11">
        <v>19816</v>
      </c>
      <c r="R21" s="1" t="str">
        <f t="shared" si="0"/>
        <v xml:space="preserve">  </v>
      </c>
      <c r="T21" s="4"/>
    </row>
    <row r="22" spans="1:20" x14ac:dyDescent="0.35">
      <c r="A22" s="10">
        <v>1</v>
      </c>
      <c r="B22" s="10">
        <v>51</v>
      </c>
      <c r="C22" s="10" t="s">
        <v>42</v>
      </c>
      <c r="D22" s="6">
        <v>5100540</v>
      </c>
      <c r="E22" s="10" t="s">
        <v>59</v>
      </c>
      <c r="F22" s="11">
        <v>361244.43086836126</v>
      </c>
      <c r="G22" s="11">
        <v>93926.44822262146</v>
      </c>
      <c r="H22" s="11">
        <v>194712.60833572136</v>
      </c>
      <c r="I22" s="11">
        <v>176522.0433374272</v>
      </c>
      <c r="J22" s="11">
        <v>826405.53076413134</v>
      </c>
      <c r="K22" s="11">
        <v>325119.98778152512</v>
      </c>
      <c r="L22" s="11">
        <v>84533.80340035932</v>
      </c>
      <c r="M22" s="11">
        <v>175241.34750214923</v>
      </c>
      <c r="N22" s="11">
        <v>158869.83900368449</v>
      </c>
      <c r="O22" s="11">
        <v>743764.97768771811</v>
      </c>
      <c r="P22" s="12">
        <v>0.89999999999999991</v>
      </c>
      <c r="Q22" s="11">
        <v>16947</v>
      </c>
      <c r="R22" s="1" t="str">
        <f t="shared" si="0"/>
        <v xml:space="preserve">  </v>
      </c>
      <c r="T22" s="4"/>
    </row>
    <row r="23" spans="1:20" x14ac:dyDescent="0.35">
      <c r="A23" s="10">
        <v>1</v>
      </c>
      <c r="B23" s="10">
        <v>51</v>
      </c>
      <c r="C23" s="10" t="s">
        <v>42</v>
      </c>
      <c r="D23" s="6">
        <v>5100560</v>
      </c>
      <c r="E23" s="10" t="s">
        <v>60</v>
      </c>
      <c r="F23" s="11">
        <v>151405.06706166719</v>
      </c>
      <c r="G23" s="11">
        <v>38453.874554652088</v>
      </c>
      <c r="H23" s="11">
        <v>84290.232042354633</v>
      </c>
      <c r="I23" s="11">
        <v>79651.211569312378</v>
      </c>
      <c r="J23" s="11">
        <v>353800.38522798626</v>
      </c>
      <c r="K23" s="11">
        <v>144391.72575513268</v>
      </c>
      <c r="L23" s="11">
        <v>37763.693056608761</v>
      </c>
      <c r="M23" s="11">
        <v>83476.857030171042</v>
      </c>
      <c r="N23" s="11">
        <v>72899.524507320239</v>
      </c>
      <c r="O23" s="11">
        <v>338531.80034923274</v>
      </c>
      <c r="P23" s="12">
        <v>0.95684406937851529</v>
      </c>
      <c r="Q23" s="11">
        <v>6601</v>
      </c>
      <c r="R23" s="1" t="str">
        <f t="shared" si="0"/>
        <v xml:space="preserve">  </v>
      </c>
      <c r="T23" s="4"/>
    </row>
    <row r="24" spans="1:20" x14ac:dyDescent="0.35">
      <c r="A24" s="10">
        <v>1</v>
      </c>
      <c r="B24" s="10">
        <v>51</v>
      </c>
      <c r="C24" s="10" t="s">
        <v>42</v>
      </c>
      <c r="D24" s="6">
        <v>5100600</v>
      </c>
      <c r="E24" s="10" t="s">
        <v>61</v>
      </c>
      <c r="F24" s="11">
        <v>680673.0463767969</v>
      </c>
      <c r="G24" s="11">
        <v>147363.04938982485</v>
      </c>
      <c r="H24" s="11">
        <v>344904.14869091677</v>
      </c>
      <c r="I24" s="11">
        <v>329919.96224644937</v>
      </c>
      <c r="J24" s="11">
        <v>1502860.2067039879</v>
      </c>
      <c r="K24" s="11">
        <v>814535.14193924156</v>
      </c>
      <c r="L24" s="11">
        <v>125258.59198135113</v>
      </c>
      <c r="M24" s="11">
        <v>477923.27665152104</v>
      </c>
      <c r="N24" s="11">
        <v>440742.8904389317</v>
      </c>
      <c r="O24" s="11">
        <v>1858459.9010110453</v>
      </c>
      <c r="P24" s="12">
        <v>1.2366152837907287</v>
      </c>
      <c r="Q24" s="11">
        <v>55492</v>
      </c>
      <c r="R24" s="1" t="str">
        <f t="shared" si="0"/>
        <v>*</v>
      </c>
      <c r="T24" s="4"/>
    </row>
    <row r="25" spans="1:20" x14ac:dyDescent="0.35">
      <c r="A25" s="10">
        <v>1</v>
      </c>
      <c r="B25" s="10">
        <v>51</v>
      </c>
      <c r="C25" s="10" t="s">
        <v>42</v>
      </c>
      <c r="D25" s="6">
        <v>5100660</v>
      </c>
      <c r="E25" s="10" t="s">
        <v>62</v>
      </c>
      <c r="F25" s="11">
        <v>481912.21344833908</v>
      </c>
      <c r="G25" s="11">
        <v>0</v>
      </c>
      <c r="H25" s="11">
        <v>219038.39116193948</v>
      </c>
      <c r="I25" s="11">
        <v>209522.37894775209</v>
      </c>
      <c r="J25" s="11">
        <v>910472.98355803068</v>
      </c>
      <c r="K25" s="11">
        <v>517461.2564143273</v>
      </c>
      <c r="L25" s="11">
        <v>0</v>
      </c>
      <c r="M25" s="11">
        <v>261296.07114187168</v>
      </c>
      <c r="N25" s="11">
        <v>240968.3547164363</v>
      </c>
      <c r="O25" s="11">
        <v>1019725.6822726353</v>
      </c>
      <c r="P25" s="12">
        <v>1.1199955415345295</v>
      </c>
      <c r="Q25" s="11">
        <v>31332</v>
      </c>
      <c r="R25" s="1" t="str">
        <f t="shared" si="0"/>
        <v>*</v>
      </c>
      <c r="T25" s="4"/>
    </row>
    <row r="26" spans="1:20" x14ac:dyDescent="0.35">
      <c r="A26" s="10">
        <v>1</v>
      </c>
      <c r="B26" s="10">
        <v>51</v>
      </c>
      <c r="C26" s="10" t="s">
        <v>42</v>
      </c>
      <c r="D26" s="6">
        <v>5100690</v>
      </c>
      <c r="E26" s="10" t="s">
        <v>63</v>
      </c>
      <c r="F26" s="11">
        <v>548696.89814669162</v>
      </c>
      <c r="G26" s="11">
        <v>142665.59257343554</v>
      </c>
      <c r="H26" s="11">
        <v>275333.17212059081</v>
      </c>
      <c r="I26" s="11">
        <v>255100.49144673641</v>
      </c>
      <c r="J26" s="11">
        <v>1221796.1542874544</v>
      </c>
      <c r="K26" s="11">
        <v>623164.29010109918</v>
      </c>
      <c r="L26" s="11">
        <v>162980.1489811535</v>
      </c>
      <c r="M26" s="11">
        <v>386527.23428579577</v>
      </c>
      <c r="N26" s="11">
        <v>342651.33238506137</v>
      </c>
      <c r="O26" s="11">
        <v>1515323.0057531097</v>
      </c>
      <c r="P26" s="12">
        <v>1.2402420816562798</v>
      </c>
      <c r="Q26" s="11">
        <v>29048</v>
      </c>
      <c r="R26" s="1" t="str">
        <f t="shared" si="0"/>
        <v>*</v>
      </c>
      <c r="T26" s="4"/>
    </row>
    <row r="27" spans="1:20" x14ac:dyDescent="0.35">
      <c r="A27" s="10">
        <v>1</v>
      </c>
      <c r="B27" s="10">
        <v>51</v>
      </c>
      <c r="C27" s="10" t="s">
        <v>42</v>
      </c>
      <c r="D27" s="6">
        <v>5100720</v>
      </c>
      <c r="E27" s="10" t="s">
        <v>64</v>
      </c>
      <c r="F27" s="11">
        <v>88034.357102373746</v>
      </c>
      <c r="G27" s="11">
        <v>22889.638642487578</v>
      </c>
      <c r="H27" s="11">
        <v>40317.396328368159</v>
      </c>
      <c r="I27" s="11">
        <v>38468.869700861142</v>
      </c>
      <c r="J27" s="11">
        <v>189710.26177409061</v>
      </c>
      <c r="K27" s="11">
        <v>87740.426655032818</v>
      </c>
      <c r="L27" s="11">
        <v>22947.315876503886</v>
      </c>
      <c r="M27" s="11">
        <v>46937.204366007732</v>
      </c>
      <c r="N27" s="11">
        <v>41968.944192544186</v>
      </c>
      <c r="O27" s="11">
        <v>199593.89109008861</v>
      </c>
      <c r="P27" s="12">
        <v>1.052098548721458</v>
      </c>
      <c r="Q27" s="11">
        <v>6594</v>
      </c>
      <c r="R27" s="1" t="str">
        <f t="shared" si="0"/>
        <v xml:space="preserve">  </v>
      </c>
      <c r="T27" s="4"/>
    </row>
    <row r="28" spans="1:20" x14ac:dyDescent="0.35">
      <c r="A28" s="10">
        <v>1</v>
      </c>
      <c r="B28" s="10">
        <v>51</v>
      </c>
      <c r="C28" s="10" t="s">
        <v>42</v>
      </c>
      <c r="D28" s="6">
        <v>5100750</v>
      </c>
      <c r="E28" s="10" t="s">
        <v>65</v>
      </c>
      <c r="F28" s="11">
        <v>348167.77024729387</v>
      </c>
      <c r="G28" s="11">
        <v>88427.68621217458</v>
      </c>
      <c r="H28" s="11">
        <v>214037.55229503315</v>
      </c>
      <c r="I28" s="11">
        <v>210629.39817383906</v>
      </c>
      <c r="J28" s="11">
        <v>861262.40692834067</v>
      </c>
      <c r="K28" s="11">
        <v>313350.99322256452</v>
      </c>
      <c r="L28" s="11">
        <v>81851.449543750074</v>
      </c>
      <c r="M28" s="11">
        <v>205575.96862057457</v>
      </c>
      <c r="N28" s="11">
        <v>189566.45835645514</v>
      </c>
      <c r="O28" s="11">
        <v>790344.86974334426</v>
      </c>
      <c r="P28" s="12">
        <v>0.91765861761234757</v>
      </c>
      <c r="Q28" s="11">
        <v>11448</v>
      </c>
      <c r="R28" s="1" t="str">
        <f t="shared" si="0"/>
        <v xml:space="preserve">  </v>
      </c>
      <c r="T28" s="4"/>
    </row>
    <row r="29" spans="1:20" x14ac:dyDescent="0.35">
      <c r="A29" s="10">
        <v>1</v>
      </c>
      <c r="B29" s="10">
        <v>51</v>
      </c>
      <c r="C29" s="10" t="s">
        <v>42</v>
      </c>
      <c r="D29" s="6">
        <v>5100780</v>
      </c>
      <c r="E29" s="10" t="s">
        <v>66</v>
      </c>
      <c r="F29" s="11">
        <v>797911.09181444021</v>
      </c>
      <c r="G29" s="11">
        <v>202653.54142936892</v>
      </c>
      <c r="H29" s="11">
        <v>433442.67014916067</v>
      </c>
      <c r="I29" s="11">
        <v>405125.15148989076</v>
      </c>
      <c r="J29" s="11">
        <v>1839132.4548828606</v>
      </c>
      <c r="K29" s="11">
        <v>718119.98263299617</v>
      </c>
      <c r="L29" s="11">
        <v>182388.18728643205</v>
      </c>
      <c r="M29" s="11">
        <v>390098.40313424461</v>
      </c>
      <c r="N29" s="11">
        <v>364612.63634090172</v>
      </c>
      <c r="O29" s="11">
        <v>1655219.2093945746</v>
      </c>
      <c r="P29" s="12">
        <v>0.9</v>
      </c>
      <c r="Q29" s="11">
        <v>45672</v>
      </c>
      <c r="R29" s="1" t="str">
        <f t="shared" si="0"/>
        <v>*</v>
      </c>
      <c r="T29" s="4"/>
    </row>
    <row r="30" spans="1:20" x14ac:dyDescent="0.35">
      <c r="A30" s="10">
        <v>1</v>
      </c>
      <c r="B30" s="10">
        <v>51</v>
      </c>
      <c r="C30" s="10" t="s">
        <v>42</v>
      </c>
      <c r="D30" s="6">
        <v>5100810</v>
      </c>
      <c r="E30" s="10" t="s">
        <v>67</v>
      </c>
      <c r="F30" s="11">
        <v>2958120.8153401525</v>
      </c>
      <c r="G30" s="11">
        <v>0</v>
      </c>
      <c r="H30" s="11">
        <v>2179762.1077017481</v>
      </c>
      <c r="I30" s="11">
        <v>2220009.3972738404</v>
      </c>
      <c r="J30" s="11">
        <v>7357892.320315741</v>
      </c>
      <c r="K30" s="11">
        <v>2886452.7761002132</v>
      </c>
      <c r="L30" s="11">
        <v>0</v>
      </c>
      <c r="M30" s="11">
        <v>2310522.2640366405</v>
      </c>
      <c r="N30" s="11">
        <v>2279133.2110294299</v>
      </c>
      <c r="O30" s="11">
        <v>7476108.2511662841</v>
      </c>
      <c r="P30" s="12">
        <v>1.0160665480961362</v>
      </c>
      <c r="Q30" s="11">
        <v>251269</v>
      </c>
      <c r="R30" s="1" t="str">
        <f t="shared" si="0"/>
        <v>*</v>
      </c>
      <c r="T30" s="4"/>
    </row>
    <row r="31" spans="1:20" x14ac:dyDescent="0.35">
      <c r="A31" s="10">
        <v>1</v>
      </c>
      <c r="B31" s="10">
        <v>51</v>
      </c>
      <c r="C31" s="10" t="s">
        <v>42</v>
      </c>
      <c r="D31" s="6">
        <v>5100840</v>
      </c>
      <c r="E31" s="10" t="s">
        <v>68</v>
      </c>
      <c r="F31" s="11">
        <v>3790789.7735030758</v>
      </c>
      <c r="G31" s="11">
        <v>0</v>
      </c>
      <c r="H31" s="11">
        <v>2936666.6821372774</v>
      </c>
      <c r="I31" s="11">
        <v>3034527.4623428965</v>
      </c>
      <c r="J31" s="11">
        <v>9761983.9179832488</v>
      </c>
      <c r="K31" s="11">
        <v>3767311.390156643</v>
      </c>
      <c r="L31" s="11">
        <v>0</v>
      </c>
      <c r="M31" s="11">
        <v>3166955.4020980438</v>
      </c>
      <c r="N31" s="11">
        <v>3167665.3030509939</v>
      </c>
      <c r="O31" s="11">
        <v>10101932.095305681</v>
      </c>
      <c r="P31" s="12">
        <v>1.0348236772543939</v>
      </c>
      <c r="Q31" s="11">
        <v>370688</v>
      </c>
      <c r="R31" s="1" t="str">
        <f t="shared" si="0"/>
        <v>*</v>
      </c>
      <c r="T31" s="4"/>
    </row>
    <row r="32" spans="1:20" x14ac:dyDescent="0.35">
      <c r="A32" s="10">
        <v>1</v>
      </c>
      <c r="B32" s="10">
        <v>51</v>
      </c>
      <c r="C32" s="10" t="s">
        <v>42</v>
      </c>
      <c r="D32" s="6">
        <v>5100870</v>
      </c>
      <c r="E32" s="10" t="s">
        <v>69</v>
      </c>
      <c r="F32" s="11">
        <v>100177.02704752877</v>
      </c>
      <c r="G32" s="11">
        <v>0</v>
      </c>
      <c r="H32" s="11">
        <v>45532.389973820478</v>
      </c>
      <c r="I32" s="11">
        <v>43554.258300950038</v>
      </c>
      <c r="J32" s="11">
        <v>189263.6753222993</v>
      </c>
      <c r="K32" s="11">
        <v>104321.29468433034</v>
      </c>
      <c r="L32" s="11">
        <v>0</v>
      </c>
      <c r="M32" s="11">
        <v>50714.276018538061</v>
      </c>
      <c r="N32" s="11">
        <v>46768.922316429154</v>
      </c>
      <c r="O32" s="11">
        <v>201804.49301929754</v>
      </c>
      <c r="P32" s="12">
        <v>1.0662610914410404</v>
      </c>
      <c r="Q32" s="11">
        <v>14881</v>
      </c>
      <c r="R32" s="1" t="str">
        <f t="shared" si="0"/>
        <v xml:space="preserve">  </v>
      </c>
      <c r="T32" s="4"/>
    </row>
    <row r="33" spans="1:20" x14ac:dyDescent="0.35">
      <c r="A33" s="10">
        <v>1</v>
      </c>
      <c r="B33" s="10">
        <v>51</v>
      </c>
      <c r="C33" s="10" t="s">
        <v>42</v>
      </c>
      <c r="D33" s="6">
        <v>5100930</v>
      </c>
      <c r="E33" s="10" t="s">
        <v>70</v>
      </c>
      <c r="F33" s="11">
        <v>113713.51028260241</v>
      </c>
      <c r="G33" s="11">
        <v>28880.969074801975</v>
      </c>
      <c r="H33" s="11">
        <v>84388.098655391077</v>
      </c>
      <c r="I33" s="11">
        <v>91732.249645337914</v>
      </c>
      <c r="J33" s="11">
        <v>318714.82765813335</v>
      </c>
      <c r="K33" s="11">
        <v>102342.15925434217</v>
      </c>
      <c r="L33" s="11">
        <v>25992.872167321777</v>
      </c>
      <c r="M33" s="11">
        <v>75949.288789851969</v>
      </c>
      <c r="N33" s="11">
        <v>82559.024680804127</v>
      </c>
      <c r="O33" s="11">
        <v>286843.34489232005</v>
      </c>
      <c r="P33" s="12">
        <v>0.90000000000000013</v>
      </c>
      <c r="Q33" s="11">
        <v>3871</v>
      </c>
      <c r="R33" s="1" t="str">
        <f t="shared" si="0"/>
        <v xml:space="preserve">  </v>
      </c>
      <c r="T33" s="4"/>
    </row>
    <row r="34" spans="1:20" x14ac:dyDescent="0.35">
      <c r="A34" s="10">
        <v>1</v>
      </c>
      <c r="B34" s="10">
        <v>51</v>
      </c>
      <c r="C34" s="10" t="s">
        <v>42</v>
      </c>
      <c r="D34" s="6">
        <v>5100960</v>
      </c>
      <c r="E34" s="10" t="s">
        <v>71</v>
      </c>
      <c r="F34" s="11">
        <v>318745.08606031869</v>
      </c>
      <c r="G34" s="11">
        <v>60359.245457051213</v>
      </c>
      <c r="H34" s="11">
        <v>144875.78628033792</v>
      </c>
      <c r="I34" s="11">
        <v>138581.73095756827</v>
      </c>
      <c r="J34" s="11">
        <v>662561.84875527606</v>
      </c>
      <c r="K34" s="11">
        <v>353034.31512379338</v>
      </c>
      <c r="L34" s="11">
        <v>92331.32608577545</v>
      </c>
      <c r="M34" s="11">
        <v>176208.07865813415</v>
      </c>
      <c r="N34" s="11">
        <v>161090.22559798756</v>
      </c>
      <c r="O34" s="11">
        <v>782663.94546569057</v>
      </c>
      <c r="P34" s="12">
        <v>1.1812692610298112</v>
      </c>
      <c r="Q34" s="11">
        <v>18273</v>
      </c>
      <c r="R34" s="1" t="str">
        <f t="shared" si="0"/>
        <v xml:space="preserve">  </v>
      </c>
      <c r="T34" s="4"/>
    </row>
    <row r="35" spans="1:20" x14ac:dyDescent="0.35">
      <c r="A35" s="10">
        <v>1</v>
      </c>
      <c r="B35" s="10">
        <v>51</v>
      </c>
      <c r="C35" s="10" t="s">
        <v>42</v>
      </c>
      <c r="D35" s="6">
        <v>5100990</v>
      </c>
      <c r="E35" s="10" t="s">
        <v>72</v>
      </c>
      <c r="F35" s="11">
        <v>153301.20805758183</v>
      </c>
      <c r="G35" s="11">
        <v>39859.543153297331</v>
      </c>
      <c r="H35" s="11">
        <v>90340.22854506514</v>
      </c>
      <c r="I35" s="11">
        <v>83738.670844115186</v>
      </c>
      <c r="J35" s="11">
        <v>367239.65060005948</v>
      </c>
      <c r="K35" s="11">
        <v>177553.46181372783</v>
      </c>
      <c r="L35" s="11">
        <v>46436.694332767715</v>
      </c>
      <c r="M35" s="11">
        <v>127305.22589782254</v>
      </c>
      <c r="N35" s="11">
        <v>120576.9099101489</v>
      </c>
      <c r="O35" s="11">
        <v>471872.29195446696</v>
      </c>
      <c r="P35" s="12">
        <v>1.2849165148246946</v>
      </c>
      <c r="Q35" s="11">
        <v>5717</v>
      </c>
      <c r="R35" s="1" t="str">
        <f t="shared" si="0"/>
        <v xml:space="preserve">  </v>
      </c>
      <c r="T35" s="4"/>
    </row>
    <row r="36" spans="1:20" x14ac:dyDescent="0.35">
      <c r="A36" s="10">
        <v>1</v>
      </c>
      <c r="B36" s="10">
        <v>51</v>
      </c>
      <c r="C36" s="10" t="s">
        <v>42</v>
      </c>
      <c r="D36" s="6">
        <v>5101020</v>
      </c>
      <c r="E36" s="10" t="s">
        <v>73</v>
      </c>
      <c r="F36" s="11">
        <v>83688.032848432093</v>
      </c>
      <c r="G36" s="11">
        <v>21255.095217972244</v>
      </c>
      <c r="H36" s="11">
        <v>37625.397253870506</v>
      </c>
      <c r="I36" s="11">
        <v>35762.302503959392</v>
      </c>
      <c r="J36" s="11">
        <v>178330.82782423423</v>
      </c>
      <c r="K36" s="11">
        <v>78759.123139163305</v>
      </c>
      <c r="L36" s="11">
        <v>20598.378030877502</v>
      </c>
      <c r="M36" s="11">
        <v>41180.227226345727</v>
      </c>
      <c r="N36" s="11">
        <v>37087.383723373481</v>
      </c>
      <c r="O36" s="11">
        <v>177625.11211976002</v>
      </c>
      <c r="P36" s="12">
        <v>0.99604266007686693</v>
      </c>
      <c r="Q36" s="11">
        <v>4865</v>
      </c>
      <c r="R36" s="1" t="str">
        <f t="shared" si="0"/>
        <v xml:space="preserve">  </v>
      </c>
      <c r="T36" s="4"/>
    </row>
    <row r="37" spans="1:20" x14ac:dyDescent="0.35">
      <c r="A37" s="10">
        <v>1</v>
      </c>
      <c r="B37" s="10">
        <v>51</v>
      </c>
      <c r="C37" s="10" t="s">
        <v>42</v>
      </c>
      <c r="D37" s="6">
        <v>5101050</v>
      </c>
      <c r="E37" s="10" t="s">
        <v>74</v>
      </c>
      <c r="F37" s="11">
        <v>831772.89124311728</v>
      </c>
      <c r="G37" s="11">
        <v>0</v>
      </c>
      <c r="H37" s="11">
        <v>447907.63925004465</v>
      </c>
      <c r="I37" s="11">
        <v>428448.51821048197</v>
      </c>
      <c r="J37" s="11">
        <v>1708129.048703644</v>
      </c>
      <c r="K37" s="11">
        <v>802099.49091726821</v>
      </c>
      <c r="L37" s="11">
        <v>0</v>
      </c>
      <c r="M37" s="11">
        <v>468855.16107204731</v>
      </c>
      <c r="N37" s="11">
        <v>432380.23545519932</v>
      </c>
      <c r="O37" s="11">
        <v>1703334.8874445148</v>
      </c>
      <c r="P37" s="12">
        <v>0.99719332607640643</v>
      </c>
      <c r="Q37" s="11">
        <v>53596</v>
      </c>
      <c r="R37" s="1" t="str">
        <f t="shared" si="0"/>
        <v>*</v>
      </c>
      <c r="T37" s="4"/>
    </row>
    <row r="38" spans="1:20" x14ac:dyDescent="0.35">
      <c r="A38" s="10">
        <v>1</v>
      </c>
      <c r="B38" s="10">
        <v>51</v>
      </c>
      <c r="C38" s="10" t="s">
        <v>42</v>
      </c>
      <c r="D38" s="6">
        <v>5101080</v>
      </c>
      <c r="E38" s="10" t="s">
        <v>75</v>
      </c>
      <c r="F38" s="11">
        <v>224639.39398536741</v>
      </c>
      <c r="G38" s="11">
        <v>58408.043432554528</v>
      </c>
      <c r="H38" s="11">
        <v>121727.0329820605</v>
      </c>
      <c r="I38" s="11">
        <v>110181.48392377901</v>
      </c>
      <c r="J38" s="11">
        <v>514955.95432376146</v>
      </c>
      <c r="K38" s="11">
        <v>224532.58789673742</v>
      </c>
      <c r="L38" s="11">
        <v>58723.446140659529</v>
      </c>
      <c r="M38" s="11">
        <v>141108.98011780347</v>
      </c>
      <c r="N38" s="11">
        <v>125918.23056664747</v>
      </c>
      <c r="O38" s="11">
        <v>550283.24472184794</v>
      </c>
      <c r="P38" s="12">
        <v>1.0686025476576499</v>
      </c>
      <c r="Q38" s="11">
        <v>9681</v>
      </c>
      <c r="R38" s="1" t="str">
        <f t="shared" si="0"/>
        <v xml:space="preserve">  </v>
      </c>
      <c r="T38" s="4"/>
    </row>
    <row r="39" spans="1:20" x14ac:dyDescent="0.35">
      <c r="A39" s="10">
        <v>1</v>
      </c>
      <c r="B39" s="10">
        <v>51</v>
      </c>
      <c r="C39" s="10" t="s">
        <v>42</v>
      </c>
      <c r="D39" s="6">
        <v>5100022</v>
      </c>
      <c r="E39" s="10" t="s">
        <v>76</v>
      </c>
      <c r="F39" s="11">
        <v>0</v>
      </c>
      <c r="G39" s="11">
        <v>0</v>
      </c>
      <c r="H39" s="11">
        <v>0</v>
      </c>
      <c r="I39" s="11">
        <v>0</v>
      </c>
      <c r="J39" s="11">
        <v>0</v>
      </c>
      <c r="K39" s="11">
        <v>0</v>
      </c>
      <c r="L39" s="11">
        <v>0</v>
      </c>
      <c r="M39" s="11">
        <v>0</v>
      </c>
      <c r="N39" s="11">
        <v>0</v>
      </c>
      <c r="O39" s="11">
        <v>0</v>
      </c>
      <c r="P39" s="12">
        <v>0</v>
      </c>
      <c r="Q39" s="11">
        <v>745</v>
      </c>
      <c r="R39" s="1" t="str">
        <f t="shared" si="0"/>
        <v xml:space="preserve">  </v>
      </c>
      <c r="T39" s="4"/>
    </row>
    <row r="40" spans="1:20" x14ac:dyDescent="0.35">
      <c r="A40" s="10">
        <v>1</v>
      </c>
      <c r="B40" s="10">
        <v>51</v>
      </c>
      <c r="C40" s="10" t="s">
        <v>42</v>
      </c>
      <c r="D40" s="6">
        <v>5101110</v>
      </c>
      <c r="E40" s="10" t="s">
        <v>77</v>
      </c>
      <c r="F40" s="11">
        <v>1558815.2542092723</v>
      </c>
      <c r="G40" s="11">
        <v>405304.46354887489</v>
      </c>
      <c r="H40" s="11">
        <v>1178376.7433997004</v>
      </c>
      <c r="I40" s="11">
        <v>1228167.4748404836</v>
      </c>
      <c r="J40" s="11">
        <v>4370663.9359983308</v>
      </c>
      <c r="K40" s="11">
        <v>1770007.6621275127</v>
      </c>
      <c r="L40" s="11">
        <v>462921.44311498391</v>
      </c>
      <c r="M40" s="11">
        <v>1608860.9098905823</v>
      </c>
      <c r="N40" s="11">
        <v>1715679.0288325297</v>
      </c>
      <c r="O40" s="11">
        <v>5557469.0439656088</v>
      </c>
      <c r="P40" s="12">
        <v>1.2715388612225096</v>
      </c>
      <c r="Q40" s="11">
        <v>42215</v>
      </c>
      <c r="R40" s="1" t="str">
        <f t="shared" si="0"/>
        <v>*</v>
      </c>
      <c r="T40" s="4"/>
    </row>
    <row r="41" spans="1:20" x14ac:dyDescent="0.35">
      <c r="A41" s="10">
        <v>1</v>
      </c>
      <c r="B41" s="10">
        <v>51</v>
      </c>
      <c r="C41" s="10" t="s">
        <v>42</v>
      </c>
      <c r="D41" s="6">
        <v>5101140</v>
      </c>
      <c r="E41" s="10" t="s">
        <v>78</v>
      </c>
      <c r="F41" s="11">
        <v>337693.73497519712</v>
      </c>
      <c r="G41" s="11">
        <v>87515.167162357291</v>
      </c>
      <c r="H41" s="11">
        <v>184387.64901510719</v>
      </c>
      <c r="I41" s="11">
        <v>169534.61932837559</v>
      </c>
      <c r="J41" s="11">
        <v>779131.17048103723</v>
      </c>
      <c r="K41" s="11">
        <v>361324.74913844222</v>
      </c>
      <c r="L41" s="11">
        <v>94499.57640481522</v>
      </c>
      <c r="M41" s="11">
        <v>245268.22723357182</v>
      </c>
      <c r="N41" s="11">
        <v>226937.33732074898</v>
      </c>
      <c r="O41" s="11">
        <v>928029.89009757829</v>
      </c>
      <c r="P41" s="12">
        <v>1.1911086672666564</v>
      </c>
      <c r="Q41" s="11">
        <v>13787</v>
      </c>
      <c r="R41" s="1" t="str">
        <f t="shared" si="0"/>
        <v xml:space="preserve">  </v>
      </c>
      <c r="T41" s="4"/>
    </row>
    <row r="42" spans="1:20" x14ac:dyDescent="0.35">
      <c r="A42" s="10">
        <v>1</v>
      </c>
      <c r="B42" s="10">
        <v>51</v>
      </c>
      <c r="C42" s="10" t="s">
        <v>42</v>
      </c>
      <c r="D42" s="6">
        <v>5101170</v>
      </c>
      <c r="E42" s="10" t="s">
        <v>79</v>
      </c>
      <c r="F42" s="11">
        <v>492537.04965034954</v>
      </c>
      <c r="G42" s="11">
        <v>84478.943939888763</v>
      </c>
      <c r="H42" s="11">
        <v>223867.58403795073</v>
      </c>
      <c r="I42" s="11">
        <v>214141.76997967099</v>
      </c>
      <c r="J42" s="11">
        <v>1015025.34760786</v>
      </c>
      <c r="K42" s="11">
        <v>442847.35028248833</v>
      </c>
      <c r="L42" s="11">
        <v>71807.10234890545</v>
      </c>
      <c r="M42" s="11">
        <v>215283.78097935705</v>
      </c>
      <c r="N42" s="11">
        <v>198535.62387305361</v>
      </c>
      <c r="O42" s="11">
        <v>928473.85748380446</v>
      </c>
      <c r="P42" s="12">
        <v>0.91472972539253927</v>
      </c>
      <c r="Q42" s="11">
        <v>27912</v>
      </c>
      <c r="R42" s="1" t="str">
        <f t="shared" si="0"/>
        <v>*</v>
      </c>
      <c r="T42" s="4"/>
    </row>
    <row r="43" spans="1:20" x14ac:dyDescent="0.35">
      <c r="A43" s="10">
        <v>1</v>
      </c>
      <c r="B43" s="10">
        <v>51</v>
      </c>
      <c r="C43" s="10" t="s">
        <v>42</v>
      </c>
      <c r="D43" s="6">
        <v>5101190</v>
      </c>
      <c r="E43" s="10" t="s">
        <v>80</v>
      </c>
      <c r="F43" s="11">
        <v>222362.64337065091</v>
      </c>
      <c r="G43" s="11">
        <v>57816.070019386738</v>
      </c>
      <c r="H43" s="11">
        <v>164172.89607053058</v>
      </c>
      <c r="I43" s="11">
        <v>168843.62557287113</v>
      </c>
      <c r="J43" s="11">
        <v>613195.23503343936</v>
      </c>
      <c r="K43" s="11">
        <v>232823.02191138628</v>
      </c>
      <c r="L43" s="11">
        <v>60891.696459699277</v>
      </c>
      <c r="M43" s="11">
        <v>188904.92663278416</v>
      </c>
      <c r="N43" s="11">
        <v>190184.84695667771</v>
      </c>
      <c r="O43" s="11">
        <v>672804.4919605474</v>
      </c>
      <c r="P43" s="12">
        <v>1.0972108938906828</v>
      </c>
      <c r="Q43" s="11">
        <v>5667</v>
      </c>
      <c r="R43" s="1" t="str">
        <f t="shared" si="0"/>
        <v xml:space="preserve">  </v>
      </c>
      <c r="T43" s="4"/>
    </row>
    <row r="44" spans="1:20" x14ac:dyDescent="0.35">
      <c r="A44" s="10">
        <v>1</v>
      </c>
      <c r="B44" s="10">
        <v>51</v>
      </c>
      <c r="C44" s="10" t="s">
        <v>42</v>
      </c>
      <c r="D44" s="6">
        <v>5101200</v>
      </c>
      <c r="E44" s="10" t="s">
        <v>81</v>
      </c>
      <c r="F44" s="11">
        <v>218568.05901278992</v>
      </c>
      <c r="G44" s="11">
        <v>56829.447664107101</v>
      </c>
      <c r="H44" s="11">
        <v>114479.44930221239</v>
      </c>
      <c r="I44" s="11">
        <v>104679.78920476353</v>
      </c>
      <c r="J44" s="11">
        <v>494556.74518387293</v>
      </c>
      <c r="K44" s="11">
        <v>196711.25311151095</v>
      </c>
      <c r="L44" s="11">
        <v>51146.502897696395</v>
      </c>
      <c r="M44" s="11">
        <v>111036.84182737381</v>
      </c>
      <c r="N44" s="11">
        <v>97483.438172571943</v>
      </c>
      <c r="O44" s="11">
        <v>456378.03600915312</v>
      </c>
      <c r="P44" s="12">
        <v>0.92280216669469295</v>
      </c>
      <c r="Q44" s="11">
        <v>10573</v>
      </c>
      <c r="R44" s="1" t="str">
        <f t="shared" si="0"/>
        <v xml:space="preserve">  </v>
      </c>
      <c r="T44" s="4"/>
    </row>
    <row r="45" spans="1:20" x14ac:dyDescent="0.35">
      <c r="A45" s="10">
        <v>1</v>
      </c>
      <c r="B45" s="10">
        <v>51</v>
      </c>
      <c r="C45" s="10" t="s">
        <v>42</v>
      </c>
      <c r="D45" s="6">
        <v>5101230</v>
      </c>
      <c r="E45" s="10" t="s">
        <v>82</v>
      </c>
      <c r="F45" s="11">
        <v>173791.96359003097</v>
      </c>
      <c r="G45" s="11">
        <v>0</v>
      </c>
      <c r="H45" s="11">
        <v>78991.797757612803</v>
      </c>
      <c r="I45" s="11">
        <v>75560.039022102705</v>
      </c>
      <c r="J45" s="11">
        <v>328343.80036974646</v>
      </c>
      <c r="K45" s="11">
        <v>212096.93687476433</v>
      </c>
      <c r="L45" s="11">
        <v>0</v>
      </c>
      <c r="M45" s="11">
        <v>103107.83269994163</v>
      </c>
      <c r="N45" s="11">
        <v>95086.484444660615</v>
      </c>
      <c r="O45" s="11">
        <v>410291.25401936658</v>
      </c>
      <c r="P45" s="12">
        <v>1.249578196869682</v>
      </c>
      <c r="Q45" s="11">
        <v>24276</v>
      </c>
      <c r="R45" s="1" t="str">
        <f t="shared" si="0"/>
        <v>*</v>
      </c>
      <c r="T45" s="4"/>
    </row>
    <row r="46" spans="1:20" x14ac:dyDescent="0.35">
      <c r="A46" s="10">
        <v>1</v>
      </c>
      <c r="B46" s="10">
        <v>51</v>
      </c>
      <c r="C46" s="10" t="s">
        <v>42</v>
      </c>
      <c r="D46" s="6">
        <v>5101260</v>
      </c>
      <c r="E46" s="10" t="s">
        <v>83</v>
      </c>
      <c r="F46" s="11">
        <v>9267085.065184705</v>
      </c>
      <c r="G46" s="11">
        <v>2409516.413740606</v>
      </c>
      <c r="H46" s="11">
        <v>8666803.2828139737</v>
      </c>
      <c r="I46" s="11">
        <v>10010085.106562857</v>
      </c>
      <c r="J46" s="11">
        <v>30353489.86830214</v>
      </c>
      <c r="K46" s="11">
        <v>12235989.736120364</v>
      </c>
      <c r="L46" s="11">
        <v>3200156.783376066</v>
      </c>
      <c r="M46" s="11">
        <v>13056575.081845537</v>
      </c>
      <c r="N46" s="11">
        <v>15145774.791416984</v>
      </c>
      <c r="O46" s="11">
        <v>43638496.392758951</v>
      </c>
      <c r="P46" s="12">
        <v>1.4376764115789604</v>
      </c>
      <c r="Q46" s="11">
        <v>1139720</v>
      </c>
      <c r="R46" s="1" t="str">
        <f t="shared" si="0"/>
        <v>*</v>
      </c>
      <c r="T46" s="4"/>
    </row>
    <row r="47" spans="1:20" x14ac:dyDescent="0.35">
      <c r="A47" s="10">
        <v>1</v>
      </c>
      <c r="B47" s="10">
        <v>51</v>
      </c>
      <c r="C47" s="10" t="s">
        <v>42</v>
      </c>
      <c r="D47" s="6">
        <v>5101290</v>
      </c>
      <c r="E47" s="10" t="s">
        <v>84</v>
      </c>
      <c r="F47" s="11">
        <v>46342.782749179329</v>
      </c>
      <c r="G47" s="11">
        <v>12.702323324462448</v>
      </c>
      <c r="H47" s="11">
        <v>45.689058958063235</v>
      </c>
      <c r="I47" s="11">
        <v>52.770479920306485</v>
      </c>
      <c r="J47" s="11">
        <v>46453.944611382161</v>
      </c>
      <c r="K47" s="11">
        <v>54578.690596437729</v>
      </c>
      <c r="L47" s="11">
        <v>0</v>
      </c>
      <c r="M47" s="11">
        <v>0</v>
      </c>
      <c r="N47" s="11">
        <v>0</v>
      </c>
      <c r="O47" s="11">
        <v>54578.690596437729</v>
      </c>
      <c r="P47" s="12">
        <v>1.1748989467530566</v>
      </c>
      <c r="Q47" s="11">
        <v>14493</v>
      </c>
      <c r="R47" s="1" t="str">
        <f t="shared" si="0"/>
        <v xml:space="preserve">  </v>
      </c>
      <c r="T47" s="4"/>
    </row>
    <row r="48" spans="1:20" x14ac:dyDescent="0.35">
      <c r="A48" s="10">
        <v>1</v>
      </c>
      <c r="B48" s="10">
        <v>51</v>
      </c>
      <c r="C48" s="10" t="s">
        <v>42</v>
      </c>
      <c r="D48" s="6">
        <v>5101320</v>
      </c>
      <c r="E48" s="10" t="s">
        <v>85</v>
      </c>
      <c r="F48" s="11">
        <v>523611.19677528128</v>
      </c>
      <c r="G48" s="11">
        <v>0</v>
      </c>
      <c r="H48" s="11">
        <v>237991.38294371165</v>
      </c>
      <c r="I48" s="11">
        <v>227651.96757935506</v>
      </c>
      <c r="J48" s="11">
        <v>989254.54729834804</v>
      </c>
      <c r="K48" s="11">
        <v>556149.9484826884</v>
      </c>
      <c r="L48" s="11">
        <v>0</v>
      </c>
      <c r="M48" s="11">
        <v>289507.98627801193</v>
      </c>
      <c r="N48" s="11">
        <v>266985.50355471502</v>
      </c>
      <c r="O48" s="11">
        <v>1112643.4383154153</v>
      </c>
      <c r="P48" s="12">
        <v>1.1247291623314162</v>
      </c>
      <c r="Q48" s="11">
        <v>73815</v>
      </c>
      <c r="R48" s="1" t="str">
        <f t="shared" si="0"/>
        <v>*</v>
      </c>
      <c r="T48" s="4"/>
    </row>
    <row r="49" spans="1:20" x14ac:dyDescent="0.35">
      <c r="A49" s="10">
        <v>1</v>
      </c>
      <c r="B49" s="10">
        <v>51</v>
      </c>
      <c r="C49" s="10" t="s">
        <v>42</v>
      </c>
      <c r="D49" s="6">
        <v>5101350</v>
      </c>
      <c r="E49" s="10" t="s">
        <v>86</v>
      </c>
      <c r="F49" s="11">
        <v>223880.47711379526</v>
      </c>
      <c r="G49" s="11">
        <v>54246.464385817191</v>
      </c>
      <c r="H49" s="11">
        <v>101757.99274452306</v>
      </c>
      <c r="I49" s="11">
        <v>97337.168172577702</v>
      </c>
      <c r="J49" s="11">
        <v>477222.1024167132</v>
      </c>
      <c r="K49" s="11">
        <v>235586.49991626915</v>
      </c>
      <c r="L49" s="11">
        <v>61614.446566045874</v>
      </c>
      <c r="M49" s="11">
        <v>114526.94120742701</v>
      </c>
      <c r="N49" s="11">
        <v>105617.23516491619</v>
      </c>
      <c r="O49" s="11">
        <v>517345.12285465823</v>
      </c>
      <c r="P49" s="12">
        <v>1.0840761989747687</v>
      </c>
      <c r="Q49" s="11">
        <v>15566</v>
      </c>
      <c r="R49" s="1" t="str">
        <f t="shared" si="0"/>
        <v xml:space="preserve">  </v>
      </c>
      <c r="T49" s="4"/>
    </row>
    <row r="50" spans="1:20" x14ac:dyDescent="0.35">
      <c r="A50" s="10">
        <v>1</v>
      </c>
      <c r="B50" s="10">
        <v>51</v>
      </c>
      <c r="C50" s="10" t="s">
        <v>42</v>
      </c>
      <c r="D50" s="6">
        <v>5101380</v>
      </c>
      <c r="E50" s="10" t="s">
        <v>87</v>
      </c>
      <c r="F50" s="11">
        <v>229140.01268244835</v>
      </c>
      <c r="G50" s="11">
        <v>0</v>
      </c>
      <c r="H50" s="11">
        <v>104148.55305212201</v>
      </c>
      <c r="I50" s="11">
        <v>99623.871795669518</v>
      </c>
      <c r="J50" s="11">
        <v>432912.43753023987</v>
      </c>
      <c r="K50" s="11">
        <v>243876.93393091799</v>
      </c>
      <c r="L50" s="11">
        <v>0</v>
      </c>
      <c r="M50" s="11">
        <v>118557.21479830424</v>
      </c>
      <c r="N50" s="11">
        <v>109333.97071324167</v>
      </c>
      <c r="O50" s="11">
        <v>471768.11944246391</v>
      </c>
      <c r="P50" s="12">
        <v>1.0897541362726726</v>
      </c>
      <c r="Q50" s="11">
        <v>27723</v>
      </c>
      <c r="R50" s="1" t="str">
        <f t="shared" si="0"/>
        <v>*</v>
      </c>
      <c r="T50" s="4"/>
    </row>
    <row r="51" spans="1:20" x14ac:dyDescent="0.35">
      <c r="A51" s="10">
        <v>1</v>
      </c>
      <c r="B51" s="10">
        <v>51</v>
      </c>
      <c r="C51" s="10" t="s">
        <v>42</v>
      </c>
      <c r="D51" s="6">
        <v>5101410</v>
      </c>
      <c r="E51" s="10" t="s">
        <v>88</v>
      </c>
      <c r="F51" s="11">
        <v>319504.00293189083</v>
      </c>
      <c r="G51" s="11">
        <v>83073.602314545467</v>
      </c>
      <c r="H51" s="11">
        <v>224202.45406966726</v>
      </c>
      <c r="I51" s="11">
        <v>230860.07527875775</v>
      </c>
      <c r="J51" s="11">
        <v>857640.1345948613</v>
      </c>
      <c r="K51" s="11">
        <v>350270.83711891045</v>
      </c>
      <c r="L51" s="11">
        <v>91608.57597942889</v>
      </c>
      <c r="M51" s="11">
        <v>295676.487936916</v>
      </c>
      <c r="N51" s="11">
        <v>304053.56025323708</v>
      </c>
      <c r="O51" s="11">
        <v>1041609.4612884924</v>
      </c>
      <c r="P51" s="12">
        <v>1.2145064337276332</v>
      </c>
      <c r="Q51" s="11">
        <v>8217</v>
      </c>
      <c r="R51" s="1" t="str">
        <f t="shared" si="0"/>
        <v xml:space="preserve">  </v>
      </c>
      <c r="T51" s="4"/>
    </row>
    <row r="52" spans="1:20" x14ac:dyDescent="0.35">
      <c r="A52" s="10">
        <v>1</v>
      </c>
      <c r="B52" s="10">
        <v>51</v>
      </c>
      <c r="C52" s="10" t="s">
        <v>42</v>
      </c>
      <c r="D52" s="6">
        <v>5101440</v>
      </c>
      <c r="E52" s="10" t="s">
        <v>89</v>
      </c>
      <c r="F52" s="11">
        <v>921399.51878197677</v>
      </c>
      <c r="G52" s="11">
        <v>227786.92163929509</v>
      </c>
      <c r="H52" s="11">
        <v>478952.45059583138</v>
      </c>
      <c r="I52" s="11">
        <v>458144.60341567511</v>
      </c>
      <c r="J52" s="11">
        <v>2086283.4944327783</v>
      </c>
      <c r="K52" s="11">
        <v>859441.6595185888</v>
      </c>
      <c r="L52" s="11">
        <v>224775.28307378603</v>
      </c>
      <c r="M52" s="11">
        <v>510669.24957739824</v>
      </c>
      <c r="N52" s="11">
        <v>470941.36676907632</v>
      </c>
      <c r="O52" s="11">
        <v>2065827.5589388495</v>
      </c>
      <c r="P52" s="12">
        <v>0.99019503555076993</v>
      </c>
      <c r="Q52" s="11">
        <v>54938</v>
      </c>
      <c r="R52" s="1" t="str">
        <f t="shared" si="0"/>
        <v>*</v>
      </c>
      <c r="T52" s="4"/>
    </row>
    <row r="53" spans="1:20" x14ac:dyDescent="0.35">
      <c r="A53" s="10">
        <v>1</v>
      </c>
      <c r="B53" s="10">
        <v>51</v>
      </c>
      <c r="C53" s="10" t="s">
        <v>42</v>
      </c>
      <c r="D53" s="6">
        <v>5101470</v>
      </c>
      <c r="E53" s="10" t="s">
        <v>90</v>
      </c>
      <c r="F53" s="11">
        <v>982797.34868598287</v>
      </c>
      <c r="G53" s="11">
        <v>0</v>
      </c>
      <c r="H53" s="11">
        <v>550872.93021357071</v>
      </c>
      <c r="I53" s="11">
        <v>526940.53414103948</v>
      </c>
      <c r="J53" s="11">
        <v>2060610.8130405932</v>
      </c>
      <c r="K53" s="11">
        <v>1041140.3383396413</v>
      </c>
      <c r="L53" s="11">
        <v>0</v>
      </c>
      <c r="M53" s="11">
        <v>643164.49387748598</v>
      </c>
      <c r="N53" s="11">
        <v>593129.04792027711</v>
      </c>
      <c r="O53" s="11">
        <v>2277433.8801374044</v>
      </c>
      <c r="P53" s="12">
        <v>1.1052227163541239</v>
      </c>
      <c r="Q53" s="11">
        <v>93717</v>
      </c>
      <c r="R53" s="1" t="str">
        <f t="shared" si="0"/>
        <v>*</v>
      </c>
      <c r="T53" s="4"/>
    </row>
    <row r="54" spans="1:20" x14ac:dyDescent="0.35">
      <c r="A54" s="10">
        <v>1</v>
      </c>
      <c r="B54" s="10">
        <v>51</v>
      </c>
      <c r="C54" s="10" t="s">
        <v>42</v>
      </c>
      <c r="D54" s="6">
        <v>5101510</v>
      </c>
      <c r="E54" s="10" t="s">
        <v>91</v>
      </c>
      <c r="F54" s="11">
        <v>671420.78262368019</v>
      </c>
      <c r="G54" s="11">
        <v>170527.51964953306</v>
      </c>
      <c r="H54" s="11">
        <v>363563.21955516835</v>
      </c>
      <c r="I54" s="11">
        <v>339315.43921321351</v>
      </c>
      <c r="J54" s="11">
        <v>1544826.9610415951</v>
      </c>
      <c r="K54" s="11">
        <v>604278.70436131221</v>
      </c>
      <c r="L54" s="11">
        <v>155391.2728645145</v>
      </c>
      <c r="M54" s="11">
        <v>341067.05801961786</v>
      </c>
      <c r="N54" s="11">
        <v>305383.89529189217</v>
      </c>
      <c r="O54" s="11">
        <v>1406120.9305373367</v>
      </c>
      <c r="P54" s="12">
        <v>0.91021257784707732</v>
      </c>
      <c r="Q54" s="11">
        <v>28367</v>
      </c>
      <c r="R54" s="1" t="str">
        <f t="shared" si="0"/>
        <v>*</v>
      </c>
      <c r="T54" s="4"/>
    </row>
    <row r="55" spans="1:20" x14ac:dyDescent="0.35">
      <c r="A55" s="10">
        <v>1</v>
      </c>
      <c r="B55" s="10">
        <v>51</v>
      </c>
      <c r="C55" s="10" t="s">
        <v>42</v>
      </c>
      <c r="D55" s="6">
        <v>5101560</v>
      </c>
      <c r="E55" s="10" t="s">
        <v>92</v>
      </c>
      <c r="F55" s="11">
        <v>244036.85914580958</v>
      </c>
      <c r="G55" s="11">
        <v>61980.506666148045</v>
      </c>
      <c r="H55" s="11">
        <v>172251.89803968079</v>
      </c>
      <c r="I55" s="11">
        <v>182798.6384299566</v>
      </c>
      <c r="J55" s="11">
        <v>661067.90228159504</v>
      </c>
      <c r="K55" s="11">
        <v>310891.27554932889</v>
      </c>
      <c r="L55" s="11">
        <v>81309.386963990153</v>
      </c>
      <c r="M55" s="11">
        <v>283877.2322693743</v>
      </c>
      <c r="N55" s="11">
        <v>303364.49296897562</v>
      </c>
      <c r="O55" s="11">
        <v>979442.38775166892</v>
      </c>
      <c r="P55" s="12">
        <v>1.4816063287466283</v>
      </c>
      <c r="Q55" s="11">
        <v>6660</v>
      </c>
      <c r="R55" s="1" t="str">
        <f t="shared" si="0"/>
        <v xml:space="preserve">  </v>
      </c>
      <c r="T55" s="4"/>
    </row>
    <row r="56" spans="1:20" x14ac:dyDescent="0.35">
      <c r="A56" s="10">
        <v>1</v>
      </c>
      <c r="B56" s="10">
        <v>51</v>
      </c>
      <c r="C56" s="10" t="s">
        <v>42</v>
      </c>
      <c r="D56" s="6">
        <v>5101590</v>
      </c>
      <c r="E56" s="10" t="s">
        <v>93</v>
      </c>
      <c r="F56" s="11">
        <v>273968.99063755962</v>
      </c>
      <c r="G56" s="11">
        <v>59303.338184495071</v>
      </c>
      <c r="H56" s="11">
        <v>124524.18773143331</v>
      </c>
      <c r="I56" s="11">
        <v>119114.29732305271</v>
      </c>
      <c r="J56" s="11">
        <v>576910.81387654075</v>
      </c>
      <c r="K56" s="11">
        <v>268748.23597486428</v>
      </c>
      <c r="L56" s="11">
        <v>70287.447842204783</v>
      </c>
      <c r="M56" s="11">
        <v>131110.76135758846</v>
      </c>
      <c r="N56" s="11">
        <v>120768.66249164622</v>
      </c>
      <c r="O56" s="11">
        <v>590915.10766630375</v>
      </c>
      <c r="P56" s="12">
        <v>1.0242746252157442</v>
      </c>
      <c r="Q56" s="11">
        <v>16562</v>
      </c>
      <c r="R56" s="1" t="str">
        <f t="shared" si="0"/>
        <v xml:space="preserve">  </v>
      </c>
      <c r="T56" s="4"/>
    </row>
    <row r="57" spans="1:20" x14ac:dyDescent="0.35">
      <c r="A57" s="10">
        <v>1</v>
      </c>
      <c r="B57" s="10">
        <v>51</v>
      </c>
      <c r="C57" s="10" t="s">
        <v>42</v>
      </c>
      <c r="D57" s="6">
        <v>5101620</v>
      </c>
      <c r="E57" s="10" t="s">
        <v>94</v>
      </c>
      <c r="F57" s="11">
        <v>450796.62171387934</v>
      </c>
      <c r="G57" s="11">
        <v>0</v>
      </c>
      <c r="H57" s="11">
        <v>204895.75488219221</v>
      </c>
      <c r="I57" s="11">
        <v>195994.16235427515</v>
      </c>
      <c r="J57" s="11">
        <v>851686.53895034664</v>
      </c>
      <c r="K57" s="11">
        <v>469100.3913288762</v>
      </c>
      <c r="L57" s="11">
        <v>0</v>
      </c>
      <c r="M57" s="11">
        <v>228046.31401713472</v>
      </c>
      <c r="N57" s="11">
        <v>210305.28644275101</v>
      </c>
      <c r="O57" s="11">
        <v>907451.99178876192</v>
      </c>
      <c r="P57" s="12">
        <v>1.0654764990264409</v>
      </c>
      <c r="Q57" s="11">
        <v>39069</v>
      </c>
      <c r="R57" s="1" t="str">
        <f t="shared" si="0"/>
        <v>*</v>
      </c>
      <c r="T57" s="4"/>
    </row>
    <row r="58" spans="1:20" x14ac:dyDescent="0.35">
      <c r="A58" s="10">
        <v>1</v>
      </c>
      <c r="B58" s="10">
        <v>51</v>
      </c>
      <c r="C58" s="10" t="s">
        <v>42</v>
      </c>
      <c r="D58" s="6">
        <v>5101650</v>
      </c>
      <c r="E58" s="10" t="s">
        <v>95</v>
      </c>
      <c r="F58" s="11">
        <v>201871.88783820195</v>
      </c>
      <c r="G58" s="11">
        <v>0</v>
      </c>
      <c r="H58" s="11">
        <v>91754.66464421399</v>
      </c>
      <c r="I58" s="11">
        <v>87768.429606459904</v>
      </c>
      <c r="J58" s="11">
        <v>381394.98208887584</v>
      </c>
      <c r="K58" s="11">
        <v>207260.85036621915</v>
      </c>
      <c r="L58" s="11">
        <v>0</v>
      </c>
      <c r="M58" s="11">
        <v>100756.83977192992</v>
      </c>
      <c r="N58" s="11">
        <v>92918.388708137383</v>
      </c>
      <c r="O58" s="11">
        <v>400936.07884628646</v>
      </c>
      <c r="P58" s="12">
        <v>1.0512358517419009</v>
      </c>
      <c r="Q58" s="11">
        <v>25488</v>
      </c>
      <c r="R58" s="1" t="str">
        <f t="shared" si="0"/>
        <v>*</v>
      </c>
      <c r="T58" s="4"/>
    </row>
    <row r="59" spans="1:20" x14ac:dyDescent="0.35">
      <c r="A59" s="10">
        <v>1</v>
      </c>
      <c r="B59" s="10">
        <v>51</v>
      </c>
      <c r="C59" s="10" t="s">
        <v>42</v>
      </c>
      <c r="D59" s="6">
        <v>5101690</v>
      </c>
      <c r="E59" s="10" t="s">
        <v>96</v>
      </c>
      <c r="F59" s="11">
        <v>313670.41319526837</v>
      </c>
      <c r="G59" s="11">
        <v>79666.043908582971</v>
      </c>
      <c r="H59" s="11">
        <v>171174.68360687621</v>
      </c>
      <c r="I59" s="11">
        <v>160323.65219140516</v>
      </c>
      <c r="J59" s="11">
        <v>724834.79290213273</v>
      </c>
      <c r="K59" s="11">
        <v>299146.49402857636</v>
      </c>
      <c r="L59" s="11">
        <v>78237.699012017212</v>
      </c>
      <c r="M59" s="11">
        <v>185080.57483319074</v>
      </c>
      <c r="N59" s="11">
        <v>163860.33957495081</v>
      </c>
      <c r="O59" s="11">
        <v>726325.10744873516</v>
      </c>
      <c r="P59" s="12">
        <v>1.0020560747927614</v>
      </c>
      <c r="Q59" s="11">
        <v>15359</v>
      </c>
      <c r="R59" s="1" t="str">
        <f t="shared" si="0"/>
        <v xml:space="preserve">  </v>
      </c>
      <c r="T59" s="4"/>
    </row>
    <row r="60" spans="1:20" x14ac:dyDescent="0.35">
      <c r="A60" s="10">
        <v>1</v>
      </c>
      <c r="B60" s="10">
        <v>51</v>
      </c>
      <c r="C60" s="10" t="s">
        <v>42</v>
      </c>
      <c r="D60" s="6">
        <v>5101710</v>
      </c>
      <c r="E60" s="10" t="s">
        <v>97</v>
      </c>
      <c r="F60" s="11">
        <v>325575.33790446824</v>
      </c>
      <c r="G60" s="11">
        <v>0</v>
      </c>
      <c r="H60" s="11">
        <v>147980.2674149166</v>
      </c>
      <c r="I60" s="11">
        <v>141551.33947808761</v>
      </c>
      <c r="J60" s="11">
        <v>615106.94479747245</v>
      </c>
      <c r="K60" s="11">
        <v>294310.40752003127</v>
      </c>
      <c r="L60" s="11">
        <v>0</v>
      </c>
      <c r="M60" s="11">
        <v>143074.71247614056</v>
      </c>
      <c r="N60" s="11">
        <v>131944.11196555512</v>
      </c>
      <c r="O60" s="11">
        <v>569329.23196172691</v>
      </c>
      <c r="P60" s="12">
        <v>0.92557763617704214</v>
      </c>
      <c r="Q60" s="11">
        <v>20968</v>
      </c>
      <c r="R60" s="1" t="str">
        <f t="shared" si="0"/>
        <v>*</v>
      </c>
      <c r="T60" s="4"/>
    </row>
    <row r="61" spans="1:20" x14ac:dyDescent="0.35">
      <c r="A61" s="10">
        <v>1</v>
      </c>
      <c r="B61" s="10">
        <v>51</v>
      </c>
      <c r="C61" s="10" t="s">
        <v>42</v>
      </c>
      <c r="D61" s="6">
        <v>5101740</v>
      </c>
      <c r="E61" s="10" t="s">
        <v>98</v>
      </c>
      <c r="F61" s="11">
        <v>215289.06160245504</v>
      </c>
      <c r="G61" s="11">
        <v>54679.138079821714</v>
      </c>
      <c r="H61" s="11">
        <v>112866.98007592343</v>
      </c>
      <c r="I61" s="11">
        <v>106584.26738051843</v>
      </c>
      <c r="J61" s="11">
        <v>489419.44713871862</v>
      </c>
      <c r="K61" s="11">
        <v>207260.85036621915</v>
      </c>
      <c r="L61" s="11">
        <v>54206.257975993431</v>
      </c>
      <c r="M61" s="11">
        <v>122990.80122598181</v>
      </c>
      <c r="N61" s="11">
        <v>106587.89162615764</v>
      </c>
      <c r="O61" s="11">
        <v>491045.80119435204</v>
      </c>
      <c r="P61" s="12">
        <v>1.0033230270377311</v>
      </c>
      <c r="Q61" s="11">
        <v>11437</v>
      </c>
      <c r="R61" s="1" t="str">
        <f t="shared" si="0"/>
        <v xml:space="preserve">  </v>
      </c>
      <c r="T61" s="4"/>
    </row>
    <row r="62" spans="1:20" x14ac:dyDescent="0.35">
      <c r="A62" s="10">
        <v>1</v>
      </c>
      <c r="B62" s="10">
        <v>51</v>
      </c>
      <c r="C62" s="10" t="s">
        <v>42</v>
      </c>
      <c r="D62" s="6">
        <v>5101770</v>
      </c>
      <c r="E62" s="10" t="s">
        <v>99</v>
      </c>
      <c r="F62" s="11">
        <v>780925.46084778081</v>
      </c>
      <c r="G62" s="11">
        <v>203046.88071654932</v>
      </c>
      <c r="H62" s="11">
        <v>420146.35136471479</v>
      </c>
      <c r="I62" s="11">
        <v>395287.88973134954</v>
      </c>
      <c r="J62" s="11">
        <v>1799406.5826603945</v>
      </c>
      <c r="K62" s="11">
        <v>748902.53932327218</v>
      </c>
      <c r="L62" s="11">
        <v>195865.27881992294</v>
      </c>
      <c r="M62" s="11">
        <v>436185.76334439684</v>
      </c>
      <c r="N62" s="11">
        <v>396606.65580256644</v>
      </c>
      <c r="O62" s="11">
        <v>1777560.2372901584</v>
      </c>
      <c r="P62" s="12">
        <v>0.98785913890681865</v>
      </c>
      <c r="Q62" s="11">
        <v>33738</v>
      </c>
      <c r="R62" s="1" t="str">
        <f t="shared" si="0"/>
        <v>*</v>
      </c>
      <c r="T62" s="4"/>
    </row>
    <row r="63" spans="1:20" x14ac:dyDescent="0.35">
      <c r="A63" s="10">
        <v>1</v>
      </c>
      <c r="B63" s="10">
        <v>51</v>
      </c>
      <c r="C63" s="10" t="s">
        <v>42</v>
      </c>
      <c r="D63" s="6">
        <v>5101800</v>
      </c>
      <c r="E63" s="10" t="s">
        <v>100</v>
      </c>
      <c r="F63" s="11">
        <v>2966257.622293009</v>
      </c>
      <c r="G63" s="11">
        <v>771250.7631066764</v>
      </c>
      <c r="H63" s="11">
        <v>2187085.0888058459</v>
      </c>
      <c r="I63" s="11">
        <v>2227871.6537915957</v>
      </c>
      <c r="J63" s="11">
        <v>8152465.1279971274</v>
      </c>
      <c r="K63" s="11">
        <v>2669631.8600637079</v>
      </c>
      <c r="L63" s="11">
        <v>696911.79004468885</v>
      </c>
      <c r="M63" s="11">
        <v>2094902.6269247106</v>
      </c>
      <c r="N63" s="11">
        <v>2055432.1902145892</v>
      </c>
      <c r="O63" s="11">
        <v>7516878.4672476966</v>
      </c>
      <c r="P63" s="12">
        <v>0.92203748795358786</v>
      </c>
      <c r="Q63" s="11">
        <v>137746</v>
      </c>
      <c r="R63" s="1" t="str">
        <f t="shared" si="0"/>
        <v>*</v>
      </c>
      <c r="T63" s="4"/>
    </row>
    <row r="64" spans="1:20" x14ac:dyDescent="0.35">
      <c r="A64" s="10">
        <v>1</v>
      </c>
      <c r="B64" s="10">
        <v>51</v>
      </c>
      <c r="C64" s="10" t="s">
        <v>42</v>
      </c>
      <c r="D64" s="6">
        <v>5101830</v>
      </c>
      <c r="E64" s="10" t="s">
        <v>101</v>
      </c>
      <c r="F64" s="11">
        <v>666284.53515063843</v>
      </c>
      <c r="G64" s="11">
        <v>12.352587741580249</v>
      </c>
      <c r="H64" s="11">
        <v>41.838841413176858</v>
      </c>
      <c r="I64" s="11">
        <v>40.021174091009172</v>
      </c>
      <c r="J64" s="11">
        <v>666378.74775388418</v>
      </c>
      <c r="K64" s="11">
        <v>1001069.9072688387</v>
      </c>
      <c r="L64" s="11">
        <v>0</v>
      </c>
      <c r="M64" s="11">
        <v>613945.01034362672</v>
      </c>
      <c r="N64" s="11">
        <v>566182.71519491717</v>
      </c>
      <c r="O64" s="11">
        <v>2181197.6328073824</v>
      </c>
      <c r="P64" s="12">
        <v>3.2732100778414548</v>
      </c>
      <c r="Q64" s="11">
        <v>111603</v>
      </c>
      <c r="R64" s="1" t="str">
        <f t="shared" si="0"/>
        <v>*</v>
      </c>
      <c r="T64" s="4"/>
    </row>
    <row r="65" spans="1:20" x14ac:dyDescent="0.35">
      <c r="A65" s="10">
        <v>1</v>
      </c>
      <c r="B65" s="10">
        <v>51</v>
      </c>
      <c r="C65" s="10" t="s">
        <v>42</v>
      </c>
      <c r="D65" s="6">
        <v>5101860</v>
      </c>
      <c r="E65" s="10" t="s">
        <v>102</v>
      </c>
      <c r="F65" s="11">
        <v>709624.58858982893</v>
      </c>
      <c r="G65" s="11">
        <v>184508.08229060299</v>
      </c>
      <c r="H65" s="11">
        <v>364750.56802651664</v>
      </c>
      <c r="I65" s="11">
        <v>348904.1639232926</v>
      </c>
      <c r="J65" s="11">
        <v>1607787.4028302412</v>
      </c>
      <c r="K65" s="11">
        <v>697778.19623293763</v>
      </c>
      <c r="L65" s="11">
        <v>182494.40185251119</v>
      </c>
      <c r="M65" s="11">
        <v>392783.74704424018</v>
      </c>
      <c r="N65" s="11">
        <v>362226.85198055563</v>
      </c>
      <c r="O65" s="11">
        <v>1635283.1971102445</v>
      </c>
      <c r="P65" s="12">
        <v>1.0171016355965978</v>
      </c>
      <c r="Q65" s="11">
        <v>51430</v>
      </c>
      <c r="R65" s="1" t="str">
        <f t="shared" si="0"/>
        <v>*</v>
      </c>
      <c r="T65" s="4"/>
    </row>
    <row r="66" spans="1:20" x14ac:dyDescent="0.35">
      <c r="A66" s="10">
        <v>1</v>
      </c>
      <c r="B66" s="10">
        <v>51</v>
      </c>
      <c r="C66" s="10" t="s">
        <v>42</v>
      </c>
      <c r="D66" s="6">
        <v>5101890</v>
      </c>
      <c r="E66" s="10" t="s">
        <v>103</v>
      </c>
      <c r="F66" s="11">
        <v>5049073.9465697631</v>
      </c>
      <c r="G66" s="11">
        <v>1312799.7059350859</v>
      </c>
      <c r="H66" s="11">
        <v>4080495.5090553751</v>
      </c>
      <c r="I66" s="11">
        <v>4265430.1940981541</v>
      </c>
      <c r="J66" s="11">
        <v>14707799.355658378</v>
      </c>
      <c r="K66" s="11">
        <v>4291712.8545842981</v>
      </c>
      <c r="L66" s="11">
        <v>1115879.7500448229</v>
      </c>
      <c r="M66" s="11">
        <v>3468421.1826970689</v>
      </c>
      <c r="N66" s="11">
        <v>3625615.6649834309</v>
      </c>
      <c r="O66" s="11">
        <v>12501629.452309621</v>
      </c>
      <c r="P66" s="12">
        <v>0.85</v>
      </c>
      <c r="Q66" s="11">
        <v>333554</v>
      </c>
      <c r="R66" s="1" t="str">
        <f t="shared" si="0"/>
        <v>*</v>
      </c>
      <c r="T66" s="4"/>
    </row>
    <row r="67" spans="1:20" x14ac:dyDescent="0.35">
      <c r="A67" s="10">
        <v>1</v>
      </c>
      <c r="B67" s="10">
        <v>51</v>
      </c>
      <c r="C67" s="10" t="s">
        <v>42</v>
      </c>
      <c r="D67" s="6">
        <v>5101920</v>
      </c>
      <c r="E67" s="10" t="s">
        <v>104</v>
      </c>
      <c r="F67" s="11">
        <v>1077886.3549799144</v>
      </c>
      <c r="G67" s="11">
        <v>280259.094008799</v>
      </c>
      <c r="H67" s="11">
        <v>615699.50673852325</v>
      </c>
      <c r="I67" s="11">
        <v>588954.41206459596</v>
      </c>
      <c r="J67" s="11">
        <v>2562799.3677918324</v>
      </c>
      <c r="K67" s="11">
        <v>1063939.0318799249</v>
      </c>
      <c r="L67" s="11">
        <v>278258.79094343295</v>
      </c>
      <c r="M67" s="11">
        <v>659789.37243985466</v>
      </c>
      <c r="N67" s="11">
        <v>608460.5820571197</v>
      </c>
      <c r="O67" s="11">
        <v>2610447.7773203324</v>
      </c>
      <c r="P67" s="12">
        <v>1.0185923292034971</v>
      </c>
      <c r="Q67" s="11">
        <v>50248</v>
      </c>
      <c r="R67" s="1" t="str">
        <f t="shared" si="0"/>
        <v>*</v>
      </c>
      <c r="T67" s="4"/>
    </row>
    <row r="68" spans="1:20" x14ac:dyDescent="0.35">
      <c r="A68" s="10">
        <v>1</v>
      </c>
      <c r="B68" s="10">
        <v>51</v>
      </c>
      <c r="C68" s="10" t="s">
        <v>42</v>
      </c>
      <c r="D68" s="6">
        <v>5101950</v>
      </c>
      <c r="E68" s="10" t="s">
        <v>105</v>
      </c>
      <c r="F68" s="11">
        <v>30356.674862887496</v>
      </c>
      <c r="G68" s="11">
        <v>7892.9788422370993</v>
      </c>
      <c r="H68" s="11">
        <v>16326.500780984046</v>
      </c>
      <c r="I68" s="11">
        <v>14810.889500439882</v>
      </c>
      <c r="J68" s="11">
        <v>69387.043986548524</v>
      </c>
      <c r="K68" s="11">
        <v>29707.388552491426</v>
      </c>
      <c r="L68" s="11">
        <v>7769.5636432257261</v>
      </c>
      <c r="M68" s="11">
        <v>17267.237001527752</v>
      </c>
      <c r="N68" s="11">
        <v>15055.380685602087</v>
      </c>
      <c r="O68" s="11">
        <v>69799.56988284699</v>
      </c>
      <c r="P68" s="12">
        <v>1.0059452870823902</v>
      </c>
      <c r="Q68" s="11">
        <v>2226</v>
      </c>
      <c r="R68" s="1" t="str">
        <f t="shared" si="0"/>
        <v xml:space="preserve">  </v>
      </c>
      <c r="T68" s="4"/>
    </row>
    <row r="69" spans="1:20" x14ac:dyDescent="0.35">
      <c r="A69" s="10">
        <v>1</v>
      </c>
      <c r="B69" s="10">
        <v>51</v>
      </c>
      <c r="C69" s="10" t="s">
        <v>42</v>
      </c>
      <c r="D69" s="6">
        <v>5101980</v>
      </c>
      <c r="E69" s="10" t="s">
        <v>106</v>
      </c>
      <c r="F69" s="11">
        <v>843156.64431670005</v>
      </c>
      <c r="G69" s="11">
        <v>219227.48734313535</v>
      </c>
      <c r="H69" s="11">
        <v>560835.57236389897</v>
      </c>
      <c r="I69" s="11">
        <v>549210.38733636914</v>
      </c>
      <c r="J69" s="11">
        <v>2172430.0913601033</v>
      </c>
      <c r="K69" s="11">
        <v>871186.4410393415</v>
      </c>
      <c r="L69" s="11">
        <v>227846.97102575903</v>
      </c>
      <c r="M69" s="11">
        <v>642292.87164582917</v>
      </c>
      <c r="N69" s="11">
        <v>615213.93700762151</v>
      </c>
      <c r="O69" s="11">
        <v>2356540.2207185514</v>
      </c>
      <c r="P69" s="12">
        <v>1.0847484713504321</v>
      </c>
      <c r="Q69" s="11">
        <v>23140</v>
      </c>
      <c r="R69" s="1" t="str">
        <f t="shared" si="0"/>
        <v>*</v>
      </c>
      <c r="T69" s="4"/>
    </row>
    <row r="70" spans="1:20" x14ac:dyDescent="0.35">
      <c r="A70" s="10">
        <v>1</v>
      </c>
      <c r="B70" s="10">
        <v>51</v>
      </c>
      <c r="C70" s="10" t="s">
        <v>42</v>
      </c>
      <c r="D70" s="6">
        <v>5102010</v>
      </c>
      <c r="E70" s="10" t="s">
        <v>107</v>
      </c>
      <c r="F70" s="11">
        <v>506209.67451958713</v>
      </c>
      <c r="G70" s="11">
        <v>0</v>
      </c>
      <c r="H70" s="11">
        <v>217705.78679829618</v>
      </c>
      <c r="I70" s="11">
        <v>204250.02162539837</v>
      </c>
      <c r="J70" s="11">
        <v>928165.48294328165</v>
      </c>
      <c r="K70" s="11">
        <v>464264.30482033099</v>
      </c>
      <c r="L70" s="11">
        <v>0</v>
      </c>
      <c r="M70" s="11">
        <v>225695.32108912308</v>
      </c>
      <c r="N70" s="11">
        <v>208137.19070622776</v>
      </c>
      <c r="O70" s="11">
        <v>898096.81661568186</v>
      </c>
      <c r="P70" s="12">
        <v>0.96760419679446619</v>
      </c>
      <c r="Q70" s="11">
        <v>39278</v>
      </c>
      <c r="R70" s="1" t="str">
        <f t="shared" si="0"/>
        <v>*</v>
      </c>
      <c r="T70" s="4"/>
    </row>
    <row r="71" spans="1:20" x14ac:dyDescent="0.35">
      <c r="A71" s="10">
        <v>1</v>
      </c>
      <c r="B71" s="10">
        <v>51</v>
      </c>
      <c r="C71" s="10" t="s">
        <v>42</v>
      </c>
      <c r="D71" s="6">
        <v>5100036</v>
      </c>
      <c r="E71" s="10" t="s">
        <v>108</v>
      </c>
      <c r="F71" s="11">
        <v>621552.91781762149</v>
      </c>
      <c r="G71" s="11">
        <v>0</v>
      </c>
      <c r="H71" s="11">
        <v>304584.09353699622</v>
      </c>
      <c r="I71" s="11">
        <v>291351.59151317336</v>
      </c>
      <c r="J71" s="11">
        <v>1217488.602867791</v>
      </c>
      <c r="K71" s="11">
        <v>793118.18740139878</v>
      </c>
      <c r="L71" s="11">
        <v>0</v>
      </c>
      <c r="M71" s="11">
        <v>462305.96648687182</v>
      </c>
      <c r="N71" s="11">
        <v>426340.54018917045</v>
      </c>
      <c r="O71" s="11">
        <v>1681764.694077441</v>
      </c>
      <c r="P71" s="12">
        <v>1.3813391682813696</v>
      </c>
      <c r="Q71" s="11">
        <v>79882</v>
      </c>
      <c r="R71" s="1" t="str">
        <f t="shared" si="0"/>
        <v>*</v>
      </c>
      <c r="T71" s="4"/>
    </row>
    <row r="72" spans="1:20" x14ac:dyDescent="0.35">
      <c r="A72" s="10">
        <v>1</v>
      </c>
      <c r="B72" s="10">
        <v>51</v>
      </c>
      <c r="C72" s="10" t="s">
        <v>42</v>
      </c>
      <c r="D72" s="6">
        <v>5102070</v>
      </c>
      <c r="E72" s="10" t="s">
        <v>109</v>
      </c>
      <c r="F72" s="11">
        <v>97141.35956123998</v>
      </c>
      <c r="G72" s="11">
        <v>23598.744393830075</v>
      </c>
      <c r="H72" s="11">
        <v>44152.620580674418</v>
      </c>
      <c r="I72" s="11">
        <v>42234.432291830337</v>
      </c>
      <c r="J72" s="11">
        <v>207127.1568275748</v>
      </c>
      <c r="K72" s="11">
        <v>122974.77121729005</v>
      </c>
      <c r="L72" s="11">
        <v>32162.379732422767</v>
      </c>
      <c r="M72" s="11">
        <v>71104.135412664255</v>
      </c>
      <c r="N72" s="11">
        <v>62092.217689473066</v>
      </c>
      <c r="O72" s="11">
        <v>288333.50405185012</v>
      </c>
      <c r="P72" s="12">
        <v>1.3920603578403599</v>
      </c>
      <c r="Q72" s="11">
        <v>6662</v>
      </c>
      <c r="R72" s="1" t="str">
        <f t="shared" ref="R72:R135" si="1">IF(AND($A72=1,Q72&gt;=20000),"*","  ")</f>
        <v xml:space="preserve">  </v>
      </c>
      <c r="T72" s="4"/>
    </row>
    <row r="73" spans="1:20" x14ac:dyDescent="0.35">
      <c r="A73" s="10">
        <v>1</v>
      </c>
      <c r="B73" s="10">
        <v>51</v>
      </c>
      <c r="C73" s="10" t="s">
        <v>42</v>
      </c>
      <c r="D73" s="6">
        <v>5102100</v>
      </c>
      <c r="E73" s="10" t="s">
        <v>110</v>
      </c>
      <c r="F73" s="11">
        <v>240576.64828838338</v>
      </c>
      <c r="G73" s="11">
        <v>0</v>
      </c>
      <c r="H73" s="11">
        <v>109346.72440682644</v>
      </c>
      <c r="I73" s="11">
        <v>104596.21122273608</v>
      </c>
      <c r="J73" s="11">
        <v>454519.58391794591</v>
      </c>
      <c r="K73" s="11">
        <v>271511.7139797472</v>
      </c>
      <c r="L73" s="11">
        <v>0</v>
      </c>
      <c r="M73" s="11">
        <v>131991.46010122824</v>
      </c>
      <c r="N73" s="11">
        <v>121723.08920766</v>
      </c>
      <c r="O73" s="11">
        <v>525226.26328863541</v>
      </c>
      <c r="P73" s="12">
        <v>1.1555635485740789</v>
      </c>
      <c r="Q73" s="11">
        <v>26744</v>
      </c>
      <c r="R73" s="1" t="str">
        <f t="shared" si="1"/>
        <v>*</v>
      </c>
      <c r="T73" s="4"/>
    </row>
    <row r="74" spans="1:20" x14ac:dyDescent="0.35">
      <c r="A74" s="10">
        <v>1</v>
      </c>
      <c r="B74" s="10">
        <v>51</v>
      </c>
      <c r="C74" s="10" t="s">
        <v>42</v>
      </c>
      <c r="D74" s="6">
        <v>5102120</v>
      </c>
      <c r="E74" s="10" t="s">
        <v>111</v>
      </c>
      <c r="F74" s="11">
        <v>148747.70682814872</v>
      </c>
      <c r="G74" s="11">
        <v>0</v>
      </c>
      <c r="H74" s="11">
        <v>67608.700264157698</v>
      </c>
      <c r="I74" s="11">
        <v>64671.474446865199</v>
      </c>
      <c r="J74" s="11">
        <v>281027.88153917162</v>
      </c>
      <c r="K74" s="11">
        <v>154063.89877222298</v>
      </c>
      <c r="L74" s="11">
        <v>0</v>
      </c>
      <c r="M74" s="11">
        <v>74895.917563801282</v>
      </c>
      <c r="N74" s="11">
        <v>69069.335606382141</v>
      </c>
      <c r="O74" s="11">
        <v>298029.15194240643</v>
      </c>
      <c r="P74" s="12">
        <v>1.0604967390072471</v>
      </c>
      <c r="Q74" s="11">
        <v>14688</v>
      </c>
      <c r="R74" s="1" t="str">
        <f t="shared" si="1"/>
        <v xml:space="preserve">  </v>
      </c>
      <c r="T74" s="4"/>
    </row>
    <row r="75" spans="1:20" x14ac:dyDescent="0.35">
      <c r="A75" s="10">
        <v>1</v>
      </c>
      <c r="B75" s="10">
        <v>51</v>
      </c>
      <c r="C75" s="10" t="s">
        <v>42</v>
      </c>
      <c r="D75" s="6">
        <v>5102160</v>
      </c>
      <c r="E75" s="10" t="s">
        <v>112</v>
      </c>
      <c r="F75" s="11">
        <v>198836.2203519131</v>
      </c>
      <c r="G75" s="11">
        <v>51699.011416652967</v>
      </c>
      <c r="H75" s="11">
        <v>108135.68356334481</v>
      </c>
      <c r="I75" s="11">
        <v>97774.72349025117</v>
      </c>
      <c r="J75" s="11">
        <v>456445.63882216206</v>
      </c>
      <c r="K75" s="11">
        <v>199661.28585279113</v>
      </c>
      <c r="L75" s="11">
        <v>52218.695183540338</v>
      </c>
      <c r="M75" s="11">
        <v>118252.34139396097</v>
      </c>
      <c r="N75" s="11">
        <v>102539.00381099679</v>
      </c>
      <c r="O75" s="11">
        <v>472671.32624128921</v>
      </c>
      <c r="P75" s="12">
        <v>1.0355479076566418</v>
      </c>
      <c r="Q75" s="11">
        <v>10928</v>
      </c>
      <c r="R75" s="1" t="str">
        <f t="shared" si="1"/>
        <v xml:space="preserve">  </v>
      </c>
      <c r="T75" s="4"/>
    </row>
    <row r="76" spans="1:20" x14ac:dyDescent="0.35">
      <c r="A76" s="10">
        <v>1</v>
      </c>
      <c r="B76" s="10">
        <v>51</v>
      </c>
      <c r="C76" s="10" t="s">
        <v>42</v>
      </c>
      <c r="D76" s="6">
        <v>5102190</v>
      </c>
      <c r="E76" s="10" t="s">
        <v>113</v>
      </c>
      <c r="F76" s="11">
        <v>805969.71760966314</v>
      </c>
      <c r="G76" s="11">
        <v>209558.58826139494</v>
      </c>
      <c r="H76" s="11">
        <v>637114.42442291451</v>
      </c>
      <c r="I76" s="11">
        <v>680129.98388276878</v>
      </c>
      <c r="J76" s="11">
        <v>2332772.7141767414</v>
      </c>
      <c r="K76" s="11">
        <v>765671.23172917997</v>
      </c>
      <c r="L76" s="11">
        <v>199080.65884832517</v>
      </c>
      <c r="M76" s="11">
        <v>605258.7032017688</v>
      </c>
      <c r="N76" s="11">
        <v>646123.48468863033</v>
      </c>
      <c r="O76" s="11">
        <v>2216134.0784679041</v>
      </c>
      <c r="P76" s="12">
        <v>0.95</v>
      </c>
      <c r="Q76" s="11">
        <v>21983</v>
      </c>
      <c r="R76" s="1" t="str">
        <f t="shared" si="1"/>
        <v>*</v>
      </c>
      <c r="T76" s="4"/>
    </row>
    <row r="77" spans="1:20" x14ac:dyDescent="0.35">
      <c r="A77" s="10">
        <v>1</v>
      </c>
      <c r="B77" s="10">
        <v>51</v>
      </c>
      <c r="C77" s="10" t="s">
        <v>42</v>
      </c>
      <c r="D77" s="6">
        <v>5102220</v>
      </c>
      <c r="E77" s="10" t="s">
        <v>114</v>
      </c>
      <c r="F77" s="11">
        <v>45251.162799724727</v>
      </c>
      <c r="G77" s="11">
        <v>0</v>
      </c>
      <c r="H77" s="11">
        <v>17883.826954953129</v>
      </c>
      <c r="I77" s="11">
        <v>16778.479323006446</v>
      </c>
      <c r="J77" s="11">
        <v>79913.469077684305</v>
      </c>
      <c r="K77" s="11">
        <v>51815.212591554788</v>
      </c>
      <c r="L77" s="11">
        <v>0</v>
      </c>
      <c r="M77" s="11">
        <v>25189.209942982481</v>
      </c>
      <c r="N77" s="11">
        <v>23229.597177034346</v>
      </c>
      <c r="O77" s="11">
        <v>100234.01971157161</v>
      </c>
      <c r="P77" s="12">
        <v>1.2542819235407436</v>
      </c>
      <c r="Q77" s="11">
        <v>7456</v>
      </c>
      <c r="R77" s="1" t="str">
        <f t="shared" si="1"/>
        <v xml:space="preserve">  </v>
      </c>
      <c r="T77" s="4"/>
    </row>
    <row r="78" spans="1:20" x14ac:dyDescent="0.35">
      <c r="A78" s="10">
        <v>1</v>
      </c>
      <c r="B78" s="10">
        <v>51</v>
      </c>
      <c r="C78" s="10" t="s">
        <v>42</v>
      </c>
      <c r="D78" s="6">
        <v>5102250</v>
      </c>
      <c r="E78" s="10" t="s">
        <v>115</v>
      </c>
      <c r="F78" s="11">
        <v>1986844.3697759863</v>
      </c>
      <c r="G78" s="11">
        <v>0</v>
      </c>
      <c r="H78" s="11">
        <v>0</v>
      </c>
      <c r="I78" s="11">
        <v>0</v>
      </c>
      <c r="J78" s="11">
        <v>1986844.3697759863</v>
      </c>
      <c r="K78" s="11">
        <v>2031847.2030901685</v>
      </c>
      <c r="L78" s="11">
        <v>0</v>
      </c>
      <c r="M78" s="11">
        <v>0</v>
      </c>
      <c r="N78" s="11">
        <v>0</v>
      </c>
      <c r="O78" s="11">
        <v>2031847.2030901685</v>
      </c>
      <c r="P78" s="12">
        <v>1.0226504068455329</v>
      </c>
      <c r="Q78" s="11">
        <v>427592</v>
      </c>
      <c r="R78" s="1" t="str">
        <f t="shared" si="1"/>
        <v>*</v>
      </c>
      <c r="T78" s="4"/>
    </row>
    <row r="79" spans="1:20" x14ac:dyDescent="0.35">
      <c r="A79" s="10">
        <v>1</v>
      </c>
      <c r="B79" s="10">
        <v>51</v>
      </c>
      <c r="C79" s="10" t="s">
        <v>42</v>
      </c>
      <c r="D79" s="6">
        <v>5102280</v>
      </c>
      <c r="E79" s="10" t="s">
        <v>116</v>
      </c>
      <c r="F79" s="11">
        <v>487321.99217143859</v>
      </c>
      <c r="G79" s="11">
        <v>65369.894328442679</v>
      </c>
      <c r="H79" s="11">
        <v>221435.18488893859</v>
      </c>
      <c r="I79" s="11">
        <v>211815.04518248822</v>
      </c>
      <c r="J79" s="11">
        <v>985942.11657130811</v>
      </c>
      <c r="K79" s="11">
        <v>525060.82092775544</v>
      </c>
      <c r="L79" s="11">
        <v>0</v>
      </c>
      <c r="M79" s="11">
        <v>266837.6973293277</v>
      </c>
      <c r="N79" s="11">
        <v>246078.86609538386</v>
      </c>
      <c r="O79" s="11">
        <v>1037977.384352467</v>
      </c>
      <c r="P79" s="12">
        <v>1.0527772035564478</v>
      </c>
      <c r="Q79" s="11">
        <v>38848</v>
      </c>
      <c r="R79" s="1" t="str">
        <f t="shared" si="1"/>
        <v>*</v>
      </c>
      <c r="T79" s="4"/>
    </row>
    <row r="80" spans="1:20" x14ac:dyDescent="0.35">
      <c r="A80" s="10">
        <v>1</v>
      </c>
      <c r="B80" s="10">
        <v>51</v>
      </c>
      <c r="C80" s="10" t="s">
        <v>42</v>
      </c>
      <c r="D80" s="6">
        <v>5102310</v>
      </c>
      <c r="E80" s="10" t="s">
        <v>117</v>
      </c>
      <c r="F80" s="11">
        <v>278522.49186699273</v>
      </c>
      <c r="G80" s="11">
        <v>72418.080877525383</v>
      </c>
      <c r="H80" s="11">
        <v>151929.87454991462</v>
      </c>
      <c r="I80" s="11">
        <v>137250.91739692268</v>
      </c>
      <c r="J80" s="11">
        <v>640121.36469135538</v>
      </c>
      <c r="K80" s="11">
        <v>278420.40899195441</v>
      </c>
      <c r="L80" s="11">
        <v>72817.073214417833</v>
      </c>
      <c r="M80" s="11">
        <v>172992.82714417213</v>
      </c>
      <c r="N80" s="11">
        <v>153489.99696640178</v>
      </c>
      <c r="O80" s="11">
        <v>677720.30631694617</v>
      </c>
      <c r="P80" s="12">
        <v>1.0587372078163955</v>
      </c>
      <c r="Q80" s="11">
        <v>11926</v>
      </c>
      <c r="R80" s="1" t="str">
        <f t="shared" si="1"/>
        <v xml:space="preserve">  </v>
      </c>
      <c r="T80" s="4"/>
    </row>
    <row r="81" spans="1:20" x14ac:dyDescent="0.35">
      <c r="A81" s="10">
        <v>1</v>
      </c>
      <c r="B81" s="10">
        <v>51</v>
      </c>
      <c r="C81" s="10" t="s">
        <v>42</v>
      </c>
      <c r="D81" s="6">
        <v>5102340</v>
      </c>
      <c r="E81" s="10" t="s">
        <v>118</v>
      </c>
      <c r="F81" s="11">
        <v>1810016.7386996672</v>
      </c>
      <c r="G81" s="11">
        <v>470618.86346838705</v>
      </c>
      <c r="H81" s="11">
        <v>1136067.6240816491</v>
      </c>
      <c r="I81" s="11">
        <v>1096857.9027040387</v>
      </c>
      <c r="J81" s="11">
        <v>4513561.1289537419</v>
      </c>
      <c r="K81" s="11">
        <v>1631833.7618833659</v>
      </c>
      <c r="L81" s="11">
        <v>426783.937797655</v>
      </c>
      <c r="M81" s="11">
        <v>1090692.7905311415</v>
      </c>
      <c r="N81" s="11">
        <v>1013584.7568245988</v>
      </c>
      <c r="O81" s="11">
        <v>4162895.2470367611</v>
      </c>
      <c r="P81" s="12">
        <v>0.92230837870622429</v>
      </c>
      <c r="Q81" s="11">
        <v>79009</v>
      </c>
      <c r="R81" s="1" t="str">
        <f t="shared" si="1"/>
        <v>*</v>
      </c>
      <c r="T81" s="4"/>
    </row>
    <row r="82" spans="1:20" x14ac:dyDescent="0.35">
      <c r="A82" s="10">
        <v>1</v>
      </c>
      <c r="B82" s="10">
        <v>51</v>
      </c>
      <c r="C82" s="10" t="s">
        <v>42</v>
      </c>
      <c r="D82" s="6">
        <v>5102370</v>
      </c>
      <c r="E82" s="10" t="s">
        <v>119</v>
      </c>
      <c r="F82" s="11">
        <v>198909.18060051059</v>
      </c>
      <c r="G82" s="11">
        <v>26985.682330217289</v>
      </c>
      <c r="H82" s="11">
        <v>90408.057090559843</v>
      </c>
      <c r="I82" s="11">
        <v>86480.324737473551</v>
      </c>
      <c r="J82" s="11">
        <v>402783.24475876126</v>
      </c>
      <c r="K82" s="11">
        <v>214169.54537842647</v>
      </c>
      <c r="L82" s="11">
        <v>0</v>
      </c>
      <c r="M82" s="11">
        <v>104115.40109766096</v>
      </c>
      <c r="N82" s="11">
        <v>96015.668331741981</v>
      </c>
      <c r="O82" s="11">
        <v>414300.61480782938</v>
      </c>
      <c r="P82" s="12">
        <v>1.0285944616588165</v>
      </c>
      <c r="Q82" s="11">
        <v>13942</v>
      </c>
      <c r="R82" s="1" t="str">
        <f t="shared" si="1"/>
        <v xml:space="preserve">  </v>
      </c>
      <c r="T82" s="4"/>
    </row>
    <row r="83" spans="1:20" x14ac:dyDescent="0.35">
      <c r="A83" s="10">
        <v>1</v>
      </c>
      <c r="B83" s="10">
        <v>51</v>
      </c>
      <c r="C83" s="10" t="s">
        <v>42</v>
      </c>
      <c r="D83" s="6">
        <v>5102360</v>
      </c>
      <c r="E83" s="10" t="s">
        <v>120</v>
      </c>
      <c r="F83" s="11">
        <v>749710.49073437962</v>
      </c>
      <c r="G83" s="11">
        <v>0</v>
      </c>
      <c r="H83" s="11">
        <v>391975.0203148615</v>
      </c>
      <c r="I83" s="11">
        <v>374945.86363969732</v>
      </c>
      <c r="J83" s="11">
        <v>1516631.3746889385</v>
      </c>
      <c r="K83" s="11">
        <v>790354.70939651597</v>
      </c>
      <c r="L83" s="11">
        <v>0</v>
      </c>
      <c r="M83" s="11">
        <v>460290.82969143329</v>
      </c>
      <c r="N83" s="11">
        <v>424482.17241500772</v>
      </c>
      <c r="O83" s="11">
        <v>1675127.7115029569</v>
      </c>
      <c r="P83" s="12">
        <v>1.1045055110023199</v>
      </c>
      <c r="Q83" s="11">
        <v>42708</v>
      </c>
      <c r="R83" s="1" t="str">
        <f t="shared" si="1"/>
        <v>*</v>
      </c>
      <c r="T83" s="4"/>
    </row>
    <row r="84" spans="1:20" x14ac:dyDescent="0.35">
      <c r="A84" s="10">
        <v>1</v>
      </c>
      <c r="B84" s="10">
        <v>51</v>
      </c>
      <c r="C84" s="10" t="s">
        <v>42</v>
      </c>
      <c r="D84" s="6">
        <v>5102390</v>
      </c>
      <c r="E84" s="10" t="s">
        <v>121</v>
      </c>
      <c r="F84" s="11">
        <v>262585.23756397679</v>
      </c>
      <c r="G84" s="11">
        <v>0</v>
      </c>
      <c r="H84" s="11">
        <v>119350.05250713551</v>
      </c>
      <c r="I84" s="11">
        <v>114164.94978885388</v>
      </c>
      <c r="J84" s="11">
        <v>496100.23985996615</v>
      </c>
      <c r="K84" s="11">
        <v>251476.49844434595</v>
      </c>
      <c r="L84" s="11">
        <v>0</v>
      </c>
      <c r="M84" s="11">
        <v>122251.63225660834</v>
      </c>
      <c r="N84" s="11">
        <v>112740.9782992067</v>
      </c>
      <c r="O84" s="11">
        <v>486469.109000161</v>
      </c>
      <c r="P84" s="12">
        <v>0.98058632089651132</v>
      </c>
      <c r="Q84" s="11">
        <v>17002</v>
      </c>
      <c r="R84" s="1" t="str">
        <f t="shared" si="1"/>
        <v xml:space="preserve">  </v>
      </c>
      <c r="T84" s="4"/>
    </row>
    <row r="85" spans="1:20" x14ac:dyDescent="0.35">
      <c r="A85" s="10">
        <v>1</v>
      </c>
      <c r="B85" s="10">
        <v>51</v>
      </c>
      <c r="C85" s="10" t="s">
        <v>42</v>
      </c>
      <c r="D85" s="6">
        <v>5102400</v>
      </c>
      <c r="E85" s="10" t="s">
        <v>122</v>
      </c>
      <c r="F85" s="11">
        <v>472580.81364206423</v>
      </c>
      <c r="G85" s="11">
        <v>122874.80035846082</v>
      </c>
      <c r="H85" s="11">
        <v>315660.38191142643</v>
      </c>
      <c r="I85" s="11">
        <v>309653.06922475272</v>
      </c>
      <c r="J85" s="11">
        <v>1220769.0651367041</v>
      </c>
      <c r="K85" s="11">
        <v>534732.99394484551</v>
      </c>
      <c r="L85" s="11">
        <v>139852.14557806303</v>
      </c>
      <c r="M85" s="11">
        <v>404086.79206871177</v>
      </c>
      <c r="N85" s="11">
        <v>390776.042397529</v>
      </c>
      <c r="O85" s="11">
        <v>1469447.9739891493</v>
      </c>
      <c r="P85" s="12">
        <v>1.2037067582676644</v>
      </c>
      <c r="Q85" s="11">
        <v>13517</v>
      </c>
      <c r="R85" s="1" t="str">
        <f t="shared" si="1"/>
        <v xml:space="preserve">  </v>
      </c>
      <c r="T85" s="4"/>
    </row>
    <row r="86" spans="1:20" x14ac:dyDescent="0.35">
      <c r="A86" s="10">
        <v>1</v>
      </c>
      <c r="B86" s="10">
        <v>51</v>
      </c>
      <c r="C86" s="10" t="s">
        <v>42</v>
      </c>
      <c r="D86" s="6">
        <v>5102430</v>
      </c>
      <c r="E86" s="10" t="s">
        <v>123</v>
      </c>
      <c r="F86" s="11">
        <v>110042.94637796718</v>
      </c>
      <c r="G86" s="11">
        <v>19079.76148642374</v>
      </c>
      <c r="H86" s="11">
        <v>50016.640501545233</v>
      </c>
      <c r="I86" s="11">
        <v>47843.692830589054</v>
      </c>
      <c r="J86" s="11">
        <v>226983.04119652521</v>
      </c>
      <c r="K86" s="11">
        <v>102939.55568188886</v>
      </c>
      <c r="L86" s="11">
        <v>16217.797263460179</v>
      </c>
      <c r="M86" s="11">
        <v>50042.563753391871</v>
      </c>
      <c r="N86" s="11">
        <v>46149.466391708251</v>
      </c>
      <c r="O86" s="11">
        <v>215349.38309044915</v>
      </c>
      <c r="P86" s="12">
        <v>0.94874657575847932</v>
      </c>
      <c r="Q86" s="11">
        <v>8546</v>
      </c>
      <c r="R86" s="1" t="str">
        <f t="shared" si="1"/>
        <v xml:space="preserve">  </v>
      </c>
      <c r="T86" s="4"/>
    </row>
    <row r="87" spans="1:20" x14ac:dyDescent="0.35">
      <c r="A87" s="10">
        <v>1</v>
      </c>
      <c r="B87" s="10">
        <v>51</v>
      </c>
      <c r="C87" s="10" t="s">
        <v>42</v>
      </c>
      <c r="D87" s="6">
        <v>5102460</v>
      </c>
      <c r="E87" s="10" t="s">
        <v>124</v>
      </c>
      <c r="F87" s="11">
        <v>695240.15172109811</v>
      </c>
      <c r="G87" s="11">
        <v>176605.4015950551</v>
      </c>
      <c r="H87" s="11">
        <v>413459.42125291424</v>
      </c>
      <c r="I87" s="11">
        <v>424137.49471130513</v>
      </c>
      <c r="J87" s="11">
        <v>1709442.4692803726</v>
      </c>
      <c r="K87" s="11">
        <v>637672.54962673469</v>
      </c>
      <c r="L87" s="11">
        <v>166774.587039473</v>
      </c>
      <c r="M87" s="11">
        <v>386596.12677498971</v>
      </c>
      <c r="N87" s="11">
        <v>381723.74524017464</v>
      </c>
      <c r="O87" s="11">
        <v>1572767.008681372</v>
      </c>
      <c r="P87" s="12">
        <v>0.92004676199688828</v>
      </c>
      <c r="Q87" s="11">
        <v>30248</v>
      </c>
      <c r="R87" s="1" t="str">
        <f t="shared" si="1"/>
        <v>*</v>
      </c>
      <c r="T87" s="4"/>
    </row>
    <row r="88" spans="1:20" x14ac:dyDescent="0.35">
      <c r="A88" s="10">
        <v>1</v>
      </c>
      <c r="B88" s="10">
        <v>51</v>
      </c>
      <c r="C88" s="10" t="s">
        <v>42</v>
      </c>
      <c r="D88" s="6">
        <v>5102490</v>
      </c>
      <c r="E88" s="10" t="s">
        <v>125</v>
      </c>
      <c r="F88" s="11">
        <v>173764.46515094297</v>
      </c>
      <c r="G88" s="11">
        <v>44132.716788461468</v>
      </c>
      <c r="H88" s="11">
        <v>84400.337504967159</v>
      </c>
      <c r="I88" s="11">
        <v>76087.276517095786</v>
      </c>
      <c r="J88" s="11">
        <v>378384.79596146737</v>
      </c>
      <c r="K88" s="11">
        <v>173408.24480640347</v>
      </c>
      <c r="L88" s="11">
        <v>45352.56917324783</v>
      </c>
      <c r="M88" s="11">
        <v>99646.163541510716</v>
      </c>
      <c r="N88" s="11">
        <v>87176.651741899201</v>
      </c>
      <c r="O88" s="11">
        <v>405583.62926306122</v>
      </c>
      <c r="P88" s="12">
        <v>1.0718814117054629</v>
      </c>
      <c r="Q88" s="11">
        <v>10781</v>
      </c>
      <c r="R88" s="1" t="str">
        <f t="shared" si="1"/>
        <v xml:space="preserve">  </v>
      </c>
      <c r="T88" s="4"/>
    </row>
    <row r="89" spans="1:20" x14ac:dyDescent="0.35">
      <c r="A89" s="10">
        <v>1</v>
      </c>
      <c r="B89" s="10">
        <v>51</v>
      </c>
      <c r="C89" s="10" t="s">
        <v>42</v>
      </c>
      <c r="D89" s="6">
        <v>5102520</v>
      </c>
      <c r="E89" s="10" t="s">
        <v>126</v>
      </c>
      <c r="F89" s="11">
        <v>895521.90845518105</v>
      </c>
      <c r="G89" s="11">
        <v>0</v>
      </c>
      <c r="H89" s="11">
        <v>491370.37513414613</v>
      </c>
      <c r="I89" s="11">
        <v>470023.03749775252</v>
      </c>
      <c r="J89" s="11">
        <v>1856915.3210870796</v>
      </c>
      <c r="K89" s="11">
        <v>971362.51871634729</v>
      </c>
      <c r="L89" s="11">
        <v>0</v>
      </c>
      <c r="M89" s="11">
        <v>592282.28979266167</v>
      </c>
      <c r="N89" s="11">
        <v>546205.26162266766</v>
      </c>
      <c r="O89" s="11">
        <v>2109850.0701316767</v>
      </c>
      <c r="P89" s="12">
        <v>1.136212322754989</v>
      </c>
      <c r="Q89" s="11">
        <v>98473</v>
      </c>
      <c r="R89" s="1" t="str">
        <f t="shared" si="1"/>
        <v>*</v>
      </c>
      <c r="T89" s="4"/>
    </row>
    <row r="90" spans="1:20" x14ac:dyDescent="0.35">
      <c r="A90" s="10">
        <v>1</v>
      </c>
      <c r="B90" s="10">
        <v>51</v>
      </c>
      <c r="C90" s="10" t="s">
        <v>42</v>
      </c>
      <c r="D90" s="6">
        <v>5102580</v>
      </c>
      <c r="E90" s="10" t="s">
        <v>127</v>
      </c>
      <c r="F90" s="11">
        <v>244371.23264624429</v>
      </c>
      <c r="G90" s="11">
        <v>63538.479680008633</v>
      </c>
      <c r="H90" s="11">
        <v>118477.84853237563</v>
      </c>
      <c r="I90" s="11">
        <v>110969.09009472119</v>
      </c>
      <c r="J90" s="11">
        <v>537356.65095334977</v>
      </c>
      <c r="K90" s="11">
        <v>234204.76091382769</v>
      </c>
      <c r="L90" s="11">
        <v>61253.071512872571</v>
      </c>
      <c r="M90" s="11">
        <v>125348.71279032457</v>
      </c>
      <c r="N90" s="11">
        <v>112064.00589187542</v>
      </c>
      <c r="O90" s="11">
        <v>532870.55110890022</v>
      </c>
      <c r="P90" s="12">
        <v>0.99165154123152555</v>
      </c>
      <c r="Q90" s="11">
        <v>14790</v>
      </c>
      <c r="R90" s="1" t="str">
        <f t="shared" si="1"/>
        <v xml:space="preserve">  </v>
      </c>
      <c r="T90" s="4"/>
    </row>
    <row r="91" spans="1:20" x14ac:dyDescent="0.35">
      <c r="A91" s="10">
        <v>1</v>
      </c>
      <c r="B91" s="10">
        <v>51</v>
      </c>
      <c r="C91" s="10" t="s">
        <v>42</v>
      </c>
      <c r="D91" s="6">
        <v>5102610</v>
      </c>
      <c r="E91" s="10" t="s">
        <v>128</v>
      </c>
      <c r="F91" s="11">
        <v>159372.54303015934</v>
      </c>
      <c r="G91" s="11">
        <v>0</v>
      </c>
      <c r="H91" s="11">
        <v>72437.893140168962</v>
      </c>
      <c r="I91" s="11">
        <v>69290.865478784137</v>
      </c>
      <c r="J91" s="11">
        <v>301101.30164911243</v>
      </c>
      <c r="K91" s="11">
        <v>160972.5937844303</v>
      </c>
      <c r="L91" s="11">
        <v>0</v>
      </c>
      <c r="M91" s="11">
        <v>78254.478889532271</v>
      </c>
      <c r="N91" s="11">
        <v>72166.615229986724</v>
      </c>
      <c r="O91" s="11">
        <v>311393.68790394929</v>
      </c>
      <c r="P91" s="12">
        <v>1.0341824701469775</v>
      </c>
      <c r="Q91" s="11">
        <v>23897</v>
      </c>
      <c r="R91" s="1" t="str">
        <f t="shared" si="1"/>
        <v>*</v>
      </c>
      <c r="T91" s="4"/>
    </row>
    <row r="92" spans="1:20" x14ac:dyDescent="0.35">
      <c r="A92" s="10">
        <v>1</v>
      </c>
      <c r="B92" s="10">
        <v>51</v>
      </c>
      <c r="C92" s="10" t="s">
        <v>42</v>
      </c>
      <c r="D92" s="6">
        <v>5102640</v>
      </c>
      <c r="E92" s="10" t="s">
        <v>129</v>
      </c>
      <c r="F92" s="11">
        <v>4174391.2223297013</v>
      </c>
      <c r="G92" s="11">
        <v>1085375.1850585446</v>
      </c>
      <c r="H92" s="11">
        <v>3285425.2667597751</v>
      </c>
      <c r="I92" s="11">
        <v>3409847.6332887644</v>
      </c>
      <c r="J92" s="11">
        <v>11955039.307436785</v>
      </c>
      <c r="K92" s="11">
        <v>4751800.4293961851</v>
      </c>
      <c r="L92" s="11">
        <v>1242768.8078629428</v>
      </c>
      <c r="M92" s="11">
        <v>4124145.3799313782</v>
      </c>
      <c r="N92" s="11">
        <v>4160730.5823692121</v>
      </c>
      <c r="O92" s="11">
        <v>14279445.199559718</v>
      </c>
      <c r="P92" s="12">
        <v>1.1944289627451921</v>
      </c>
      <c r="Q92" s="11">
        <v>184587</v>
      </c>
      <c r="R92" s="1" t="str">
        <f t="shared" si="1"/>
        <v>*</v>
      </c>
      <c r="T92" s="4"/>
    </row>
    <row r="93" spans="1:20" x14ac:dyDescent="0.35">
      <c r="A93" s="10">
        <v>1</v>
      </c>
      <c r="B93" s="10">
        <v>51</v>
      </c>
      <c r="C93" s="10" t="s">
        <v>42</v>
      </c>
      <c r="D93" s="6">
        <v>5102670</v>
      </c>
      <c r="E93" s="10" t="s">
        <v>130</v>
      </c>
      <c r="F93" s="11">
        <v>6251198.271140106</v>
      </c>
      <c r="G93" s="11">
        <v>1625361.6680876743</v>
      </c>
      <c r="H93" s="11">
        <v>5239846.7416463634</v>
      </c>
      <c r="I93" s="11">
        <v>5584678.7793388609</v>
      </c>
      <c r="J93" s="11">
        <v>18701085.460213006</v>
      </c>
      <c r="K93" s="11">
        <v>5626078.4440260958</v>
      </c>
      <c r="L93" s="11">
        <v>1462825.5012789068</v>
      </c>
      <c r="M93" s="11">
        <v>4715862.0674817273</v>
      </c>
      <c r="N93" s="11">
        <v>5026210.901404975</v>
      </c>
      <c r="O93" s="11">
        <v>16830976.914191704</v>
      </c>
      <c r="P93" s="12">
        <v>0.89999999999999991</v>
      </c>
      <c r="Q93" s="11">
        <v>235089</v>
      </c>
      <c r="R93" s="1" t="str">
        <f t="shared" si="1"/>
        <v>*</v>
      </c>
      <c r="T93" s="4"/>
    </row>
    <row r="94" spans="1:20" x14ac:dyDescent="0.35">
      <c r="A94" s="10">
        <v>1</v>
      </c>
      <c r="B94" s="10">
        <v>51</v>
      </c>
      <c r="C94" s="10" t="s">
        <v>42</v>
      </c>
      <c r="D94" s="6">
        <v>5102710</v>
      </c>
      <c r="E94" s="10" t="s">
        <v>131</v>
      </c>
      <c r="F94" s="11">
        <v>311914.83421616885</v>
      </c>
      <c r="G94" s="11">
        <v>81100.357603986165</v>
      </c>
      <c r="H94" s="11">
        <v>193054.87577476728</v>
      </c>
      <c r="I94" s="11">
        <v>183190.11779417712</v>
      </c>
      <c r="J94" s="11">
        <v>769260.18538909941</v>
      </c>
      <c r="K94" s="11">
        <v>319872.57906519843</v>
      </c>
      <c r="L94" s="11">
        <v>83658.324809616519</v>
      </c>
      <c r="M94" s="11">
        <v>224605.44274971337</v>
      </c>
      <c r="N94" s="11">
        <v>210890.0683220856</v>
      </c>
      <c r="O94" s="11">
        <v>839026.41494661395</v>
      </c>
      <c r="P94" s="12">
        <v>1.090692630247367</v>
      </c>
      <c r="Q94" s="11">
        <v>12085</v>
      </c>
      <c r="R94" s="1" t="str">
        <f t="shared" si="1"/>
        <v xml:space="preserve">  </v>
      </c>
      <c r="T94" s="4"/>
    </row>
    <row r="95" spans="1:20" x14ac:dyDescent="0.35">
      <c r="A95" s="10">
        <v>1</v>
      </c>
      <c r="B95" s="10">
        <v>51</v>
      </c>
      <c r="C95" s="10" t="s">
        <v>42</v>
      </c>
      <c r="D95" s="6">
        <v>5102730</v>
      </c>
      <c r="E95" s="10" t="s">
        <v>132</v>
      </c>
      <c r="F95" s="11">
        <v>221603.72649907874</v>
      </c>
      <c r="G95" s="11">
        <v>57618.745548330822</v>
      </c>
      <c r="H95" s="11">
        <v>125731.90850481279</v>
      </c>
      <c r="I95" s="11">
        <v>114314.04063440907</v>
      </c>
      <c r="J95" s="11">
        <v>519268.42118663143</v>
      </c>
      <c r="K95" s="11">
        <v>199661.28585279113</v>
      </c>
      <c r="L95" s="11">
        <v>52218.695183540338</v>
      </c>
      <c r="M95" s="11">
        <v>119616.23635553371</v>
      </c>
      <c r="N95" s="11">
        <v>104137.72663431273</v>
      </c>
      <c r="O95" s="11">
        <v>475633.94402617792</v>
      </c>
      <c r="P95" s="12">
        <v>0.91596932264677278</v>
      </c>
      <c r="Q95" s="11">
        <v>12029</v>
      </c>
      <c r="R95" s="1" t="str">
        <f t="shared" si="1"/>
        <v xml:space="preserve">  </v>
      </c>
      <c r="T95" s="4"/>
    </row>
    <row r="96" spans="1:20" x14ac:dyDescent="0.35">
      <c r="A96" s="10">
        <v>1</v>
      </c>
      <c r="B96" s="10">
        <v>51</v>
      </c>
      <c r="C96" s="10" t="s">
        <v>42</v>
      </c>
      <c r="D96" s="6">
        <v>5102760</v>
      </c>
      <c r="E96" s="10" t="s">
        <v>133</v>
      </c>
      <c r="F96" s="11">
        <v>133126.45697761208</v>
      </c>
      <c r="G96" s="11">
        <v>34613.946125927316</v>
      </c>
      <c r="H96" s="11">
        <v>88995.432530403908</v>
      </c>
      <c r="I96" s="11">
        <v>87331.571690655561</v>
      </c>
      <c r="J96" s="11">
        <v>344067.40732459887</v>
      </c>
      <c r="K96" s="11">
        <v>122974.77121729005</v>
      </c>
      <c r="L96" s="11">
        <v>32162.379732422767</v>
      </c>
      <c r="M96" s="11">
        <v>92493.099629968856</v>
      </c>
      <c r="N96" s="11">
        <v>89285.279709649229</v>
      </c>
      <c r="O96" s="11">
        <v>336915.53028933093</v>
      </c>
      <c r="P96" s="12">
        <v>0.97921373288193858</v>
      </c>
      <c r="Q96" s="11">
        <v>3666</v>
      </c>
      <c r="R96" s="1" t="str">
        <f t="shared" si="1"/>
        <v xml:space="preserve">  </v>
      </c>
      <c r="T96" s="4"/>
    </row>
    <row r="97" spans="1:20" x14ac:dyDescent="0.35">
      <c r="A97" s="10">
        <v>1</v>
      </c>
      <c r="B97" s="10">
        <v>51</v>
      </c>
      <c r="C97" s="10" t="s">
        <v>42</v>
      </c>
      <c r="D97" s="6">
        <v>5102790</v>
      </c>
      <c r="E97" s="10" t="s">
        <v>134</v>
      </c>
      <c r="F97" s="11">
        <v>351378.51153792284</v>
      </c>
      <c r="G97" s="11">
        <v>91361.230098894419</v>
      </c>
      <c r="H97" s="11">
        <v>192749.92086820587</v>
      </c>
      <c r="I97" s="11">
        <v>173840.61882599918</v>
      </c>
      <c r="J97" s="11">
        <v>809330.28133102227</v>
      </c>
      <c r="K97" s="11">
        <v>317799.97056153626</v>
      </c>
      <c r="L97" s="11">
        <v>83116.262229856569</v>
      </c>
      <c r="M97" s="11">
        <v>184535.83297896376</v>
      </c>
      <c r="N97" s="11">
        <v>160944.77734686318</v>
      </c>
      <c r="O97" s="11">
        <v>746396.84311721975</v>
      </c>
      <c r="P97" s="12">
        <v>0.92224010436097559</v>
      </c>
      <c r="Q97" s="11">
        <v>15594</v>
      </c>
      <c r="R97" s="1" t="str">
        <f t="shared" si="1"/>
        <v xml:space="preserve">  </v>
      </c>
      <c r="T97" s="4"/>
    </row>
    <row r="98" spans="1:20" x14ac:dyDescent="0.35">
      <c r="A98" s="10">
        <v>1</v>
      </c>
      <c r="B98" s="10">
        <v>51</v>
      </c>
      <c r="C98" s="10" t="s">
        <v>42</v>
      </c>
      <c r="D98" s="6">
        <v>5102820</v>
      </c>
      <c r="E98" s="10" t="s">
        <v>135</v>
      </c>
      <c r="F98" s="11">
        <v>514788.11722030246</v>
      </c>
      <c r="G98" s="11">
        <v>0</v>
      </c>
      <c r="H98" s="11">
        <v>233981.12319746517</v>
      </c>
      <c r="I98" s="11">
        <v>223815.93154122162</v>
      </c>
      <c r="J98" s="11">
        <v>972585.17195898923</v>
      </c>
      <c r="K98" s="11">
        <v>498807.77988136746</v>
      </c>
      <c r="L98" s="11">
        <v>0</v>
      </c>
      <c r="M98" s="11">
        <v>247693.89777266112</v>
      </c>
      <c r="N98" s="11">
        <v>228424.37224083775</v>
      </c>
      <c r="O98" s="11">
        <v>974926.0498948663</v>
      </c>
      <c r="P98" s="12">
        <v>1.002406861633683</v>
      </c>
      <c r="Q98" s="11">
        <v>37188</v>
      </c>
      <c r="R98" s="1" t="str">
        <f t="shared" si="1"/>
        <v>*</v>
      </c>
      <c r="T98" s="4"/>
    </row>
    <row r="99" spans="1:20" x14ac:dyDescent="0.35">
      <c r="A99" s="10">
        <v>1</v>
      </c>
      <c r="B99" s="10">
        <v>51</v>
      </c>
      <c r="C99" s="10" t="s">
        <v>42</v>
      </c>
      <c r="D99" s="6">
        <v>5102850</v>
      </c>
      <c r="E99" s="10" t="s">
        <v>136</v>
      </c>
      <c r="F99" s="11">
        <v>434100.45053929108</v>
      </c>
      <c r="G99" s="11">
        <v>112869.59744399047</v>
      </c>
      <c r="H99" s="11">
        <v>205423.68914624475</v>
      </c>
      <c r="I99" s="11">
        <v>193911.14695538202</v>
      </c>
      <c r="J99" s="11">
        <v>946304.88408490829</v>
      </c>
      <c r="K99" s="11">
        <v>422121.26524586638</v>
      </c>
      <c r="L99" s="11">
        <v>110400.07874443993</v>
      </c>
      <c r="M99" s="11">
        <v>220972.5121528802</v>
      </c>
      <c r="N99" s="11">
        <v>198935.79240042329</v>
      </c>
      <c r="O99" s="11">
        <v>952429.64854360977</v>
      </c>
      <c r="P99" s="12">
        <v>1.006472295094011</v>
      </c>
      <c r="Q99" s="11">
        <v>23807</v>
      </c>
      <c r="R99" s="1" t="str">
        <f t="shared" si="1"/>
        <v>*</v>
      </c>
      <c r="T99" s="4"/>
    </row>
    <row r="100" spans="1:20" x14ac:dyDescent="0.35">
      <c r="A100" s="10">
        <v>1</v>
      </c>
      <c r="B100" s="10">
        <v>51</v>
      </c>
      <c r="C100" s="10" t="s">
        <v>42</v>
      </c>
      <c r="D100" s="6">
        <v>5102880</v>
      </c>
      <c r="E100" s="10" t="s">
        <v>137</v>
      </c>
      <c r="F100" s="11">
        <v>327093.1716476127</v>
      </c>
      <c r="G100" s="11">
        <v>85046.847025104755</v>
      </c>
      <c r="H100" s="11">
        <v>167911.15702873349</v>
      </c>
      <c r="I100" s="11">
        <v>154481.31193728079</v>
      </c>
      <c r="J100" s="11">
        <v>734532.48763873172</v>
      </c>
      <c r="K100" s="11">
        <v>335071.70809205441</v>
      </c>
      <c r="L100" s="11">
        <v>87633.450394522704</v>
      </c>
      <c r="M100" s="11">
        <v>189889.27897533923</v>
      </c>
      <c r="N100" s="11">
        <v>166817.15756762502</v>
      </c>
      <c r="O100" s="11">
        <v>779411.59502954141</v>
      </c>
      <c r="P100" s="12">
        <v>1.0610988732916096</v>
      </c>
      <c r="Q100" s="11">
        <v>17602</v>
      </c>
      <c r="R100" s="1" t="str">
        <f t="shared" si="1"/>
        <v xml:space="preserve">  </v>
      </c>
      <c r="T100" s="4"/>
    </row>
    <row r="101" spans="1:20" x14ac:dyDescent="0.35">
      <c r="A101" s="10">
        <v>1</v>
      </c>
      <c r="B101" s="10">
        <v>51</v>
      </c>
      <c r="C101" s="10" t="s">
        <v>42</v>
      </c>
      <c r="D101" s="6">
        <v>5102910</v>
      </c>
      <c r="E101" s="10" t="s">
        <v>138</v>
      </c>
      <c r="F101" s="11">
        <v>1348008.5523605517</v>
      </c>
      <c r="G101" s="11">
        <v>350493.03097238002</v>
      </c>
      <c r="H101" s="11">
        <v>1225569.4702304453</v>
      </c>
      <c r="I101" s="11">
        <v>1401979.9996216593</v>
      </c>
      <c r="J101" s="11">
        <v>4326051.0531850364</v>
      </c>
      <c r="K101" s="11">
        <v>1280608.124742524</v>
      </c>
      <c r="L101" s="11">
        <v>332968.37942376098</v>
      </c>
      <c r="M101" s="11">
        <v>1164290.9967189229</v>
      </c>
      <c r="N101" s="11">
        <v>1331880.9996405763</v>
      </c>
      <c r="O101" s="11">
        <v>4109748.5005257842</v>
      </c>
      <c r="P101" s="12">
        <v>0.95</v>
      </c>
      <c r="Q101" s="11">
        <v>33429</v>
      </c>
      <c r="R101" s="1" t="str">
        <f t="shared" si="1"/>
        <v>*</v>
      </c>
      <c r="T101" s="4"/>
    </row>
    <row r="102" spans="1:20" x14ac:dyDescent="0.35">
      <c r="A102" s="10">
        <v>1</v>
      </c>
      <c r="B102" s="10">
        <v>51</v>
      </c>
      <c r="C102" s="10" t="s">
        <v>42</v>
      </c>
      <c r="D102" s="6">
        <v>5102940</v>
      </c>
      <c r="E102" s="10" t="s">
        <v>139</v>
      </c>
      <c r="F102" s="11">
        <v>1115414.5446821561</v>
      </c>
      <c r="G102" s="11">
        <v>283293.10114946222</v>
      </c>
      <c r="H102" s="11">
        <v>601062.04188925901</v>
      </c>
      <c r="I102" s="11">
        <v>574949.20522276848</v>
      </c>
      <c r="J102" s="11">
        <v>2574718.8929436458</v>
      </c>
      <c r="K102" s="11">
        <v>1003873.0902139405</v>
      </c>
      <c r="L102" s="11">
        <v>254963.79103451601</v>
      </c>
      <c r="M102" s="11">
        <v>575657.4112302931</v>
      </c>
      <c r="N102" s="11">
        <v>530873.72748582496</v>
      </c>
      <c r="O102" s="11">
        <v>2365368.0199645744</v>
      </c>
      <c r="P102" s="12">
        <v>0.91868981365195834</v>
      </c>
      <c r="Q102" s="11">
        <v>59972</v>
      </c>
      <c r="R102" s="1" t="str">
        <f t="shared" si="1"/>
        <v>*</v>
      </c>
      <c r="T102" s="4"/>
    </row>
    <row r="103" spans="1:20" x14ac:dyDescent="0.35">
      <c r="A103" s="10">
        <v>1</v>
      </c>
      <c r="B103" s="10">
        <v>51</v>
      </c>
      <c r="C103" s="10" t="s">
        <v>42</v>
      </c>
      <c r="D103" s="6">
        <v>5102980</v>
      </c>
      <c r="E103" s="10" t="s">
        <v>140</v>
      </c>
      <c r="F103" s="11">
        <v>80445.188386651862</v>
      </c>
      <c r="G103" s="11">
        <v>0</v>
      </c>
      <c r="H103" s="11">
        <v>0</v>
      </c>
      <c r="I103" s="11">
        <v>0</v>
      </c>
      <c r="J103" s="11">
        <v>80445.188386651862</v>
      </c>
      <c r="K103" s="11">
        <v>80831.731642825514</v>
      </c>
      <c r="L103" s="11">
        <v>0</v>
      </c>
      <c r="M103" s="11">
        <v>39295.167511052692</v>
      </c>
      <c r="N103" s="11">
        <v>36238.171596173583</v>
      </c>
      <c r="O103" s="11">
        <v>156365.07075005179</v>
      </c>
      <c r="P103" s="12">
        <v>1.9437467160683184</v>
      </c>
      <c r="Q103" s="11">
        <v>12574</v>
      </c>
      <c r="R103" s="1" t="str">
        <f t="shared" si="1"/>
        <v xml:space="preserve">  </v>
      </c>
      <c r="T103" s="4"/>
    </row>
    <row r="104" spans="1:20" x14ac:dyDescent="0.35">
      <c r="A104" s="10">
        <v>1</v>
      </c>
      <c r="B104" s="10">
        <v>51</v>
      </c>
      <c r="C104" s="10" t="s">
        <v>42</v>
      </c>
      <c r="D104" s="6">
        <v>5103000</v>
      </c>
      <c r="E104" s="10" t="s">
        <v>141</v>
      </c>
      <c r="F104" s="11">
        <v>2748289.4451446938</v>
      </c>
      <c r="G104" s="11">
        <v>698010.83685279835</v>
      </c>
      <c r="H104" s="11">
        <v>1881143.0963805306</v>
      </c>
      <c r="I104" s="11">
        <v>1898652.2032442556</v>
      </c>
      <c r="J104" s="11">
        <v>7226095.5816222783</v>
      </c>
      <c r="K104" s="11">
        <v>2736534.0943353139</v>
      </c>
      <c r="L104" s="11">
        <v>715703.29280969978</v>
      </c>
      <c r="M104" s="11">
        <v>2164760.7024999149</v>
      </c>
      <c r="N104" s="11">
        <v>2127908.533406937</v>
      </c>
      <c r="O104" s="11">
        <v>7744906.623051866</v>
      </c>
      <c r="P104" s="12">
        <v>1.071796869494648</v>
      </c>
      <c r="Q104" s="11">
        <v>97840</v>
      </c>
      <c r="R104" s="1" t="str">
        <f t="shared" si="1"/>
        <v>*</v>
      </c>
      <c r="T104" s="4"/>
    </row>
    <row r="105" spans="1:20" x14ac:dyDescent="0.35">
      <c r="A105" s="10">
        <v>1</v>
      </c>
      <c r="B105" s="10">
        <v>51</v>
      </c>
      <c r="C105" s="10" t="s">
        <v>42</v>
      </c>
      <c r="D105" s="6">
        <v>5103030</v>
      </c>
      <c r="E105" s="10" t="s">
        <v>142</v>
      </c>
      <c r="F105" s="11">
        <v>181381.13230575281</v>
      </c>
      <c r="G105" s="11">
        <v>0</v>
      </c>
      <c r="H105" s="11">
        <v>82441.221240478</v>
      </c>
      <c r="I105" s="11">
        <v>78859.604044901949</v>
      </c>
      <c r="J105" s="11">
        <v>342681.95759113273</v>
      </c>
      <c r="K105" s="11">
        <v>203806.50286011561</v>
      </c>
      <c r="L105" s="11">
        <v>0</v>
      </c>
      <c r="M105" s="11">
        <v>99077.55910906443</v>
      </c>
      <c r="N105" s="11">
        <v>91369.748896335106</v>
      </c>
      <c r="O105" s="11">
        <v>394253.81086551514</v>
      </c>
      <c r="P105" s="12">
        <v>1.1504948017599306</v>
      </c>
      <c r="Q105" s="11">
        <v>31136</v>
      </c>
      <c r="R105" s="1" t="str">
        <f t="shared" si="1"/>
        <v>*</v>
      </c>
      <c r="T105" s="4"/>
    </row>
    <row r="106" spans="1:20" x14ac:dyDescent="0.35">
      <c r="A106" s="10">
        <v>1</v>
      </c>
      <c r="B106" s="10">
        <v>51</v>
      </c>
      <c r="C106" s="10" t="s">
        <v>42</v>
      </c>
      <c r="D106" s="6">
        <v>5103060</v>
      </c>
      <c r="E106" s="10" t="s">
        <v>143</v>
      </c>
      <c r="F106" s="11">
        <v>477358.7122189058</v>
      </c>
      <c r="G106" s="11">
        <v>124117.09229417836</v>
      </c>
      <c r="H106" s="11">
        <v>288709.72593902849</v>
      </c>
      <c r="I106" s="11">
        <v>271010.07010846789</v>
      </c>
      <c r="J106" s="11">
        <v>1161195.6005605806</v>
      </c>
      <c r="K106" s="11">
        <v>429622.84099701524</v>
      </c>
      <c r="L106" s="11">
        <v>112206.95401030635</v>
      </c>
      <c r="M106" s="11">
        <v>282172.55248648301</v>
      </c>
      <c r="N106" s="11">
        <v>257363.49467602491</v>
      </c>
      <c r="O106" s="11">
        <v>1081365.8421698294</v>
      </c>
      <c r="P106" s="12">
        <v>0.9312521005485962</v>
      </c>
      <c r="Q106" s="11">
        <v>21932</v>
      </c>
      <c r="R106" s="1" t="str">
        <f t="shared" si="1"/>
        <v>*</v>
      </c>
      <c r="T106" s="4"/>
    </row>
    <row r="107" spans="1:20" x14ac:dyDescent="0.35">
      <c r="A107" s="10">
        <v>1</v>
      </c>
      <c r="B107" s="10">
        <v>51</v>
      </c>
      <c r="C107" s="10" t="s">
        <v>42</v>
      </c>
      <c r="D107" s="6">
        <v>5103090</v>
      </c>
      <c r="E107" s="10" t="s">
        <v>144</v>
      </c>
      <c r="F107" s="11">
        <v>460490.35259597114</v>
      </c>
      <c r="G107" s="11">
        <v>152.55409400321221</v>
      </c>
      <c r="H107" s="11">
        <v>209568.49917489721</v>
      </c>
      <c r="I107" s="11">
        <v>200563.86018560451</v>
      </c>
      <c r="J107" s="11">
        <v>870775.26605047612</v>
      </c>
      <c r="K107" s="11">
        <v>599674.72705959424</v>
      </c>
      <c r="L107" s="11">
        <v>0</v>
      </c>
      <c r="M107" s="11">
        <v>321246.39080617001</v>
      </c>
      <c r="N107" s="11">
        <v>296254.79599777801</v>
      </c>
      <c r="O107" s="11">
        <v>1217175.9138635423</v>
      </c>
      <c r="P107" s="12">
        <v>1.3978071740418341</v>
      </c>
      <c r="Q107" s="11">
        <v>42880</v>
      </c>
      <c r="R107" s="1" t="str">
        <f t="shared" si="1"/>
        <v>*</v>
      </c>
      <c r="T107" s="4"/>
    </row>
    <row r="108" spans="1:20" x14ac:dyDescent="0.35">
      <c r="A108" s="10">
        <v>1</v>
      </c>
      <c r="B108" s="10">
        <v>51</v>
      </c>
      <c r="C108" s="10" t="s">
        <v>42</v>
      </c>
      <c r="D108" s="6">
        <v>5103130</v>
      </c>
      <c r="E108" s="10" t="s">
        <v>145</v>
      </c>
      <c r="F108" s="11">
        <v>4335032.5487992754</v>
      </c>
      <c r="G108" s="11">
        <v>1075581.7331187881</v>
      </c>
      <c r="H108" s="11">
        <v>3431365.9680929133</v>
      </c>
      <c r="I108" s="11">
        <v>3566879.4908474209</v>
      </c>
      <c r="J108" s="11">
        <v>12408859.740858398</v>
      </c>
      <c r="K108" s="11">
        <v>5204319.9526957646</v>
      </c>
      <c r="L108" s="11">
        <v>1361119.1377771948</v>
      </c>
      <c r="M108" s="11">
        <v>4564116.9136021407</v>
      </c>
      <c r="N108" s="11">
        <v>4617192.1668979377</v>
      </c>
      <c r="O108" s="11">
        <v>15746748.170973038</v>
      </c>
      <c r="P108" s="12">
        <v>1.2689923570595325</v>
      </c>
      <c r="Q108" s="11">
        <v>478645</v>
      </c>
      <c r="R108" s="1" t="str">
        <f t="shared" si="1"/>
        <v>*</v>
      </c>
      <c r="T108" s="4"/>
    </row>
    <row r="109" spans="1:20" x14ac:dyDescent="0.35">
      <c r="A109" s="10">
        <v>1</v>
      </c>
      <c r="B109" s="10">
        <v>51</v>
      </c>
      <c r="C109" s="10" t="s">
        <v>42</v>
      </c>
      <c r="D109" s="6">
        <v>5103150</v>
      </c>
      <c r="E109" s="10" t="s">
        <v>146</v>
      </c>
      <c r="F109" s="11">
        <v>523103.44196481782</v>
      </c>
      <c r="G109" s="11">
        <v>132857.86616526416</v>
      </c>
      <c r="H109" s="11">
        <v>240780.79989366877</v>
      </c>
      <c r="I109" s="11">
        <v>215252.29691405519</v>
      </c>
      <c r="J109" s="11">
        <v>1111994.4049378058</v>
      </c>
      <c r="K109" s="11">
        <v>574112.55551442748</v>
      </c>
      <c r="L109" s="11">
        <v>150151.33459350179</v>
      </c>
      <c r="M109" s="11">
        <v>312916.08397873299</v>
      </c>
      <c r="N109" s="11">
        <v>279064.89408677263</v>
      </c>
      <c r="O109" s="11">
        <v>1316244.8681734349</v>
      </c>
      <c r="P109" s="12">
        <v>1.1836793983213008</v>
      </c>
      <c r="Q109" s="11">
        <v>33759</v>
      </c>
      <c r="R109" s="1" t="str">
        <f t="shared" si="1"/>
        <v>*</v>
      </c>
      <c r="T109" s="4"/>
    </row>
    <row r="110" spans="1:20" x14ac:dyDescent="0.35">
      <c r="A110" s="10">
        <v>1</v>
      </c>
      <c r="B110" s="10">
        <v>51</v>
      </c>
      <c r="C110" s="10" t="s">
        <v>42</v>
      </c>
      <c r="D110" s="6">
        <v>5100023</v>
      </c>
      <c r="E110" s="10" t="s">
        <v>147</v>
      </c>
      <c r="F110" s="11">
        <v>17455.088046160305</v>
      </c>
      <c r="G110" s="11">
        <v>0</v>
      </c>
      <c r="H110" s="11">
        <v>0</v>
      </c>
      <c r="I110" s="11">
        <v>0</v>
      </c>
      <c r="J110" s="11">
        <v>17455.088046160305</v>
      </c>
      <c r="K110" s="11">
        <v>35234.344562257276</v>
      </c>
      <c r="L110" s="11">
        <v>0</v>
      </c>
      <c r="M110" s="11">
        <v>17128.662761228086</v>
      </c>
      <c r="N110" s="11">
        <v>15796.126080383361</v>
      </c>
      <c r="O110" s="11">
        <v>68159.13340386872</v>
      </c>
      <c r="P110" s="12">
        <v>3.9048289658362436</v>
      </c>
      <c r="Q110" s="11">
        <v>7425</v>
      </c>
      <c r="R110" s="1" t="str">
        <f t="shared" si="1"/>
        <v xml:space="preserve">  </v>
      </c>
      <c r="T110" s="4"/>
    </row>
    <row r="111" spans="1:20" x14ac:dyDescent="0.35">
      <c r="A111" s="10">
        <v>1</v>
      </c>
      <c r="B111" s="10">
        <v>51</v>
      </c>
      <c r="C111" s="10" t="s">
        <v>42</v>
      </c>
      <c r="D111" s="6">
        <v>5103180</v>
      </c>
      <c r="E111" s="10" t="s">
        <v>148</v>
      </c>
      <c r="F111" s="11">
        <v>172557.76747628363</v>
      </c>
      <c r="G111" s="11">
        <v>43826.239588541575</v>
      </c>
      <c r="H111" s="11">
        <v>74162.604881601539</v>
      </c>
      <c r="I111" s="11">
        <v>70940.647990183774</v>
      </c>
      <c r="J111" s="11">
        <v>361487.25993661053</v>
      </c>
      <c r="K111" s="11">
        <v>172026.50580396195</v>
      </c>
      <c r="L111" s="11">
        <v>44991.194120074542</v>
      </c>
      <c r="M111" s="11">
        <v>87246.657397431161</v>
      </c>
      <c r="N111" s="11">
        <v>79346.914690204227</v>
      </c>
      <c r="O111" s="11">
        <v>383611.27201167186</v>
      </c>
      <c r="P111" s="12">
        <v>1.0612027435737041</v>
      </c>
      <c r="Q111" s="11">
        <v>16499</v>
      </c>
      <c r="R111" s="1" t="str">
        <f t="shared" si="1"/>
        <v xml:space="preserve">  </v>
      </c>
      <c r="T111" s="4"/>
    </row>
    <row r="112" spans="1:20" x14ac:dyDescent="0.35">
      <c r="A112" s="10">
        <v>1</v>
      </c>
      <c r="B112" s="10">
        <v>51</v>
      </c>
      <c r="C112" s="10" t="s">
        <v>42</v>
      </c>
      <c r="D112" s="6">
        <v>5103210</v>
      </c>
      <c r="E112" s="10" t="s">
        <v>149</v>
      </c>
      <c r="F112" s="11">
        <v>84925.729367487482</v>
      </c>
      <c r="G112" s="11">
        <v>12542.484430052778</v>
      </c>
      <c r="H112" s="11">
        <v>38600.381168598178</v>
      </c>
      <c r="I112" s="11">
        <v>36923.407115218193</v>
      </c>
      <c r="J112" s="11">
        <v>172992.00208135662</v>
      </c>
      <c r="K112" s="11">
        <v>96721.730170902301</v>
      </c>
      <c r="L112" s="11">
        <v>0</v>
      </c>
      <c r="M112" s="11">
        <v>47019.858560233981</v>
      </c>
      <c r="N112" s="11">
        <v>43361.914730464116</v>
      </c>
      <c r="O112" s="11">
        <v>187103.5034616004</v>
      </c>
      <c r="P112" s="12">
        <v>1.0815731433272116</v>
      </c>
      <c r="Q112" s="11">
        <v>7407</v>
      </c>
      <c r="R112" s="1" t="str">
        <f t="shared" si="1"/>
        <v xml:space="preserve">  </v>
      </c>
      <c r="T112" s="4"/>
    </row>
    <row r="113" spans="1:20" x14ac:dyDescent="0.35">
      <c r="A113" s="10">
        <v>1</v>
      </c>
      <c r="B113" s="10">
        <v>51</v>
      </c>
      <c r="C113" s="10" t="s">
        <v>42</v>
      </c>
      <c r="D113" s="6">
        <v>5103240</v>
      </c>
      <c r="E113" s="10" t="s">
        <v>150</v>
      </c>
      <c r="F113" s="11">
        <v>5155898.9029048961</v>
      </c>
      <c r="G113" s="11">
        <v>1262017.6283200842</v>
      </c>
      <c r="H113" s="11">
        <v>3650007.4583937996</v>
      </c>
      <c r="I113" s="11">
        <v>3977988.1004686803</v>
      </c>
      <c r="J113" s="11">
        <v>14045912.09008746</v>
      </c>
      <c r="K113" s="11">
        <v>6164628.5593925808</v>
      </c>
      <c r="L113" s="11">
        <v>1612274.7997326315</v>
      </c>
      <c r="M113" s="11">
        <v>5677815.8492145399</v>
      </c>
      <c r="N113" s="11">
        <v>5959398.2917869827</v>
      </c>
      <c r="O113" s="11">
        <v>19414117.500126734</v>
      </c>
      <c r="P113" s="12">
        <v>1.3821898767135063</v>
      </c>
      <c r="Q113" s="11">
        <v>226604</v>
      </c>
      <c r="R113" s="1" t="str">
        <f t="shared" si="1"/>
        <v>*</v>
      </c>
      <c r="T113" s="4"/>
    </row>
    <row r="114" spans="1:20" x14ac:dyDescent="0.35">
      <c r="A114" s="10">
        <v>1</v>
      </c>
      <c r="B114" s="10">
        <v>51</v>
      </c>
      <c r="C114" s="10" t="s">
        <v>42</v>
      </c>
      <c r="D114" s="6">
        <v>5103270</v>
      </c>
      <c r="E114" s="10" t="s">
        <v>151</v>
      </c>
      <c r="F114" s="11">
        <v>141917.45498399905</v>
      </c>
      <c r="G114" s="11">
        <v>36899.676087458436</v>
      </c>
      <c r="H114" s="11">
        <v>66247.747476110613</v>
      </c>
      <c r="I114" s="11">
        <v>62813.720352078526</v>
      </c>
      <c r="J114" s="11">
        <v>307878.5988996466</v>
      </c>
      <c r="K114" s="11">
        <v>145082.59525635341</v>
      </c>
      <c r="L114" s="11">
        <v>37944.380583195387</v>
      </c>
      <c r="M114" s="11">
        <v>78609.579578501827</v>
      </c>
      <c r="N114" s="11">
        <v>70010.351101625711</v>
      </c>
      <c r="O114" s="11">
        <v>331646.90651967633</v>
      </c>
      <c r="P114" s="12">
        <v>1.0772002591442773</v>
      </c>
      <c r="Q114" s="11">
        <v>9017</v>
      </c>
      <c r="R114" s="1" t="str">
        <f t="shared" si="1"/>
        <v xml:space="preserve">  </v>
      </c>
      <c r="T114" s="4"/>
    </row>
    <row r="115" spans="1:20" x14ac:dyDescent="0.35">
      <c r="A115" s="10">
        <v>1</v>
      </c>
      <c r="B115" s="10">
        <v>51</v>
      </c>
      <c r="C115" s="10" t="s">
        <v>42</v>
      </c>
      <c r="D115" s="6">
        <v>5103300</v>
      </c>
      <c r="E115" s="10" t="s">
        <v>152</v>
      </c>
      <c r="F115" s="11">
        <v>2946329.8282211372</v>
      </c>
      <c r="G115" s="11">
        <v>748309.15378082416</v>
      </c>
      <c r="H115" s="11">
        <v>1956069.8729435196</v>
      </c>
      <c r="I115" s="11">
        <v>1974333.5316318874</v>
      </c>
      <c r="J115" s="11">
        <v>7625042.3865773687</v>
      </c>
      <c r="K115" s="11">
        <v>2864344.9520611502</v>
      </c>
      <c r="L115" s="11">
        <v>749130.48522822931</v>
      </c>
      <c r="M115" s="11">
        <v>2289027.4715519622</v>
      </c>
      <c r="N115" s="11">
        <v>2256832.7977394769</v>
      </c>
      <c r="O115" s="11">
        <v>8159335.7065808186</v>
      </c>
      <c r="P115" s="12">
        <v>1.070070865565808</v>
      </c>
      <c r="Q115" s="11">
        <v>98865</v>
      </c>
      <c r="R115" s="1" t="str">
        <f t="shared" si="1"/>
        <v>*</v>
      </c>
      <c r="T115" s="4"/>
    </row>
    <row r="116" spans="1:20" x14ac:dyDescent="0.35">
      <c r="A116" s="10">
        <v>1</v>
      </c>
      <c r="B116" s="10">
        <v>51</v>
      </c>
      <c r="C116" s="10" t="s">
        <v>42</v>
      </c>
      <c r="D116" s="6">
        <v>5103330</v>
      </c>
      <c r="E116" s="10" t="s">
        <v>153</v>
      </c>
      <c r="F116" s="11">
        <v>729319.11358087207</v>
      </c>
      <c r="G116" s="11">
        <v>0</v>
      </c>
      <c r="H116" s="11">
        <v>378056.81372202461</v>
      </c>
      <c r="I116" s="11">
        <v>361632.32649879722</v>
      </c>
      <c r="J116" s="11">
        <v>1469008.2538016939</v>
      </c>
      <c r="K116" s="11">
        <v>833188.61847220117</v>
      </c>
      <c r="L116" s="11">
        <v>0</v>
      </c>
      <c r="M116" s="11">
        <v>491525.45002073143</v>
      </c>
      <c r="N116" s="11">
        <v>453286.87291453022</v>
      </c>
      <c r="O116" s="11">
        <v>1778000.9414074628</v>
      </c>
      <c r="P116" s="12">
        <v>1.2103410153116001</v>
      </c>
      <c r="Q116" s="11">
        <v>96589</v>
      </c>
      <c r="R116" s="1" t="str">
        <f t="shared" si="1"/>
        <v>*</v>
      </c>
      <c r="T116" s="4"/>
    </row>
    <row r="117" spans="1:20" x14ac:dyDescent="0.35">
      <c r="A117" s="10">
        <v>1</v>
      </c>
      <c r="B117" s="10">
        <v>51</v>
      </c>
      <c r="C117" s="10" t="s">
        <v>42</v>
      </c>
      <c r="D117" s="6">
        <v>5103370</v>
      </c>
      <c r="E117" s="10" t="s">
        <v>154</v>
      </c>
      <c r="F117" s="11">
        <v>336959.09097805119</v>
      </c>
      <c r="G117" s="11">
        <v>46313.53286963881</v>
      </c>
      <c r="H117" s="11">
        <v>153154.40263921439</v>
      </c>
      <c r="I117" s="11">
        <v>146500.68701228651</v>
      </c>
      <c r="J117" s="11">
        <v>682927.71349919087</v>
      </c>
      <c r="K117" s="11">
        <v>322636.0570700813</v>
      </c>
      <c r="L117" s="11">
        <v>84381.074915963094</v>
      </c>
      <c r="M117" s="11">
        <v>156844.81391163764</v>
      </c>
      <c r="N117" s="11">
        <v>144642.95842233388</v>
      </c>
      <c r="O117" s="11">
        <v>708504.90432001592</v>
      </c>
      <c r="P117" s="12">
        <v>1.0374522666385473</v>
      </c>
      <c r="Q117" s="11">
        <v>22641</v>
      </c>
      <c r="R117" s="1" t="str">
        <f t="shared" si="1"/>
        <v>*</v>
      </c>
      <c r="T117" s="4"/>
    </row>
    <row r="118" spans="1:20" x14ac:dyDescent="0.35">
      <c r="A118" s="10">
        <v>1</v>
      </c>
      <c r="B118" s="10">
        <v>51</v>
      </c>
      <c r="C118" s="10" t="s">
        <v>42</v>
      </c>
      <c r="D118" s="6">
        <v>5103390</v>
      </c>
      <c r="E118" s="10" t="s">
        <v>155</v>
      </c>
      <c r="F118" s="11">
        <v>1004009.7074201704</v>
      </c>
      <c r="G118" s="11">
        <v>187.6226177451729</v>
      </c>
      <c r="H118" s="11">
        <v>565214.00295393809</v>
      </c>
      <c r="I118" s="11">
        <v>540658.56622338388</v>
      </c>
      <c r="J118" s="11">
        <v>2110069.8992152377</v>
      </c>
      <c r="K118" s="11">
        <v>966526.43220780231</v>
      </c>
      <c r="L118" s="11">
        <v>0</v>
      </c>
      <c r="M118" s="11">
        <v>588755.80040064396</v>
      </c>
      <c r="N118" s="11">
        <v>542953.11801788281</v>
      </c>
      <c r="O118" s="11">
        <v>2098235.350626329</v>
      </c>
      <c r="P118" s="12">
        <v>0.9943913949991372</v>
      </c>
      <c r="Q118" s="11">
        <v>84394</v>
      </c>
      <c r="R118" s="1" t="str">
        <f t="shared" si="1"/>
        <v>*</v>
      </c>
      <c r="T118" s="4"/>
    </row>
    <row r="119" spans="1:20" x14ac:dyDescent="0.35">
      <c r="A119" s="10">
        <v>1</v>
      </c>
      <c r="B119" s="10">
        <v>51</v>
      </c>
      <c r="C119" s="10" t="s">
        <v>42</v>
      </c>
      <c r="D119" s="6">
        <v>5103420</v>
      </c>
      <c r="E119" s="10" t="s">
        <v>156</v>
      </c>
      <c r="F119" s="11">
        <v>561212.24116358126</v>
      </c>
      <c r="G119" s="11">
        <v>145919.6820968049</v>
      </c>
      <c r="H119" s="11">
        <v>296475.45449500059</v>
      </c>
      <c r="I119" s="11">
        <v>270396.77991229424</v>
      </c>
      <c r="J119" s="11">
        <v>1274004.1576676811</v>
      </c>
      <c r="K119" s="11">
        <v>575494.29451686866</v>
      </c>
      <c r="L119" s="11">
        <v>150512.70964667512</v>
      </c>
      <c r="M119" s="11">
        <v>355364.60471851449</v>
      </c>
      <c r="N119" s="11">
        <v>314309.08670613909</v>
      </c>
      <c r="O119" s="11">
        <v>1395680.6955881973</v>
      </c>
      <c r="P119" s="12">
        <v>1.0955071749084944</v>
      </c>
      <c r="Q119" s="11">
        <v>25550</v>
      </c>
      <c r="R119" s="1" t="str">
        <f t="shared" si="1"/>
        <v>*</v>
      </c>
      <c r="T119" s="4"/>
    </row>
    <row r="120" spans="1:20" x14ac:dyDescent="0.35">
      <c r="A120" s="10">
        <v>1</v>
      </c>
      <c r="B120" s="10">
        <v>51</v>
      </c>
      <c r="C120" s="10" t="s">
        <v>42</v>
      </c>
      <c r="D120" s="6">
        <v>5103460</v>
      </c>
      <c r="E120" s="10" t="s">
        <v>157</v>
      </c>
      <c r="F120" s="11">
        <v>299772.16427101399</v>
      </c>
      <c r="G120" s="11">
        <v>0</v>
      </c>
      <c r="H120" s="11">
        <v>136252.22757317498</v>
      </c>
      <c r="I120" s="11">
        <v>130332.81840057015</v>
      </c>
      <c r="J120" s="11">
        <v>566357.2102447591</v>
      </c>
      <c r="K120" s="11">
        <v>318490.84006275691</v>
      </c>
      <c r="L120" s="11">
        <v>0</v>
      </c>
      <c r="M120" s="11">
        <v>154829.67711619905</v>
      </c>
      <c r="N120" s="11">
        <v>142784.59064817111</v>
      </c>
      <c r="O120" s="11">
        <v>616105.1078271271</v>
      </c>
      <c r="P120" s="12">
        <v>1.0878383759974888</v>
      </c>
      <c r="Q120" s="11">
        <v>25373</v>
      </c>
      <c r="R120" s="1" t="str">
        <f t="shared" si="1"/>
        <v>*</v>
      </c>
      <c r="T120" s="4"/>
    </row>
    <row r="121" spans="1:20" x14ac:dyDescent="0.35">
      <c r="A121" s="10">
        <v>1</v>
      </c>
      <c r="B121" s="10">
        <v>51</v>
      </c>
      <c r="C121" s="10" t="s">
        <v>42</v>
      </c>
      <c r="D121" s="6">
        <v>5103480</v>
      </c>
      <c r="E121" s="10" t="s">
        <v>158</v>
      </c>
      <c r="F121" s="11">
        <v>448519.87109916279</v>
      </c>
      <c r="G121" s="11">
        <v>116618.7623940531</v>
      </c>
      <c r="H121" s="11">
        <v>237691.18313976779</v>
      </c>
      <c r="I121" s="11">
        <v>216577.97081860458</v>
      </c>
      <c r="J121" s="11">
        <v>1019407.7874515883</v>
      </c>
      <c r="K121" s="11">
        <v>405540.39721656888</v>
      </c>
      <c r="L121" s="11">
        <v>106063.57810636047</v>
      </c>
      <c r="M121" s="11">
        <v>226488.9491303933</v>
      </c>
      <c r="N121" s="11">
        <v>199849.48988938658</v>
      </c>
      <c r="O121" s="11">
        <v>937942.41434270923</v>
      </c>
      <c r="P121" s="12">
        <v>0.92008558879804725</v>
      </c>
      <c r="Q121" s="11">
        <v>21419</v>
      </c>
      <c r="R121" s="1" t="str">
        <f t="shared" si="1"/>
        <v>*</v>
      </c>
      <c r="T121" s="4"/>
    </row>
    <row r="122" spans="1:20" x14ac:dyDescent="0.35">
      <c r="A122" s="10">
        <v>1</v>
      </c>
      <c r="B122" s="10">
        <v>51</v>
      </c>
      <c r="C122" s="10" t="s">
        <v>42</v>
      </c>
      <c r="D122" s="6">
        <v>5103510</v>
      </c>
      <c r="E122" s="10" t="s">
        <v>159</v>
      </c>
      <c r="F122" s="11">
        <v>706551.60743370664</v>
      </c>
      <c r="G122" s="11">
        <v>0</v>
      </c>
      <c r="H122" s="11">
        <v>362534.40804913134</v>
      </c>
      <c r="I122" s="11">
        <v>346784.28389620059</v>
      </c>
      <c r="J122" s="11">
        <v>1415870.2993790386</v>
      </c>
      <c r="K122" s="11">
        <v>684651.67570974445</v>
      </c>
      <c r="L122" s="11">
        <v>0</v>
      </c>
      <c r="M122" s="11">
        <v>383211.84726590692</v>
      </c>
      <c r="N122" s="11">
        <v>353399.60505328263</v>
      </c>
      <c r="O122" s="11">
        <v>1421263.1280289339</v>
      </c>
      <c r="P122" s="12">
        <v>1.0038088436859367</v>
      </c>
      <c r="Q122" s="11">
        <v>44752</v>
      </c>
      <c r="R122" s="1" t="str">
        <f t="shared" si="1"/>
        <v>*</v>
      </c>
      <c r="T122" s="4"/>
    </row>
    <row r="123" spans="1:20" x14ac:dyDescent="0.35">
      <c r="A123" s="10">
        <v>1</v>
      </c>
      <c r="B123" s="10">
        <v>51</v>
      </c>
      <c r="C123" s="10" t="s">
        <v>42</v>
      </c>
      <c r="D123" s="6">
        <v>5103520</v>
      </c>
      <c r="E123" s="10" t="s">
        <v>160</v>
      </c>
      <c r="F123" s="11">
        <v>626106.41904705449</v>
      </c>
      <c r="G123" s="11">
        <v>162792.68862114017</v>
      </c>
      <c r="H123" s="11">
        <v>322112.89087293274</v>
      </c>
      <c r="I123" s="11">
        <v>296150.61086493341</v>
      </c>
      <c r="J123" s="11">
        <v>1407162.6094060608</v>
      </c>
      <c r="K123" s="11">
        <v>635599.94112307252</v>
      </c>
      <c r="L123" s="11">
        <v>166232.52445971314</v>
      </c>
      <c r="M123" s="11">
        <v>370876.92625612119</v>
      </c>
      <c r="N123" s="11">
        <v>322999.43387404876</v>
      </c>
      <c r="O123" s="11">
        <v>1495708.8257129556</v>
      </c>
      <c r="P123" s="12">
        <v>1.0629253617989953</v>
      </c>
      <c r="Q123" s="11">
        <v>29477</v>
      </c>
      <c r="R123" s="1" t="str">
        <f t="shared" si="1"/>
        <v>*</v>
      </c>
      <c r="T123" s="4"/>
    </row>
    <row r="124" spans="1:20" x14ac:dyDescent="0.35">
      <c r="A124" s="10">
        <v>1</v>
      </c>
      <c r="B124" s="10">
        <v>51</v>
      </c>
      <c r="C124" s="10" t="s">
        <v>42</v>
      </c>
      <c r="D124" s="6">
        <v>5103600</v>
      </c>
      <c r="E124" s="10" t="s">
        <v>161</v>
      </c>
      <c r="F124" s="11">
        <v>286870.57745428674</v>
      </c>
      <c r="G124" s="11">
        <v>74588.650059140578</v>
      </c>
      <c r="H124" s="11">
        <v>130388.20765230413</v>
      </c>
      <c r="I124" s="11">
        <v>124723.55786181147</v>
      </c>
      <c r="J124" s="11">
        <v>616570.99302754295</v>
      </c>
      <c r="K124" s="11">
        <v>299146.49402857636</v>
      </c>
      <c r="L124" s="11">
        <v>78237.699012017212</v>
      </c>
      <c r="M124" s="11">
        <v>152968.71507841811</v>
      </c>
      <c r="N124" s="11">
        <v>138749.67156411274</v>
      </c>
      <c r="O124" s="11">
        <v>669102.57968312444</v>
      </c>
      <c r="P124" s="12">
        <v>1.0851995751497101</v>
      </c>
      <c r="Q124" s="11">
        <v>18006</v>
      </c>
      <c r="R124" s="1" t="str">
        <f t="shared" si="1"/>
        <v xml:space="preserve">  </v>
      </c>
      <c r="T124" s="4"/>
    </row>
    <row r="125" spans="1:20" x14ac:dyDescent="0.35">
      <c r="A125" s="10">
        <v>1</v>
      </c>
      <c r="B125" s="10">
        <v>51</v>
      </c>
      <c r="C125" s="10" t="s">
        <v>42</v>
      </c>
      <c r="D125" s="6">
        <v>5103640</v>
      </c>
      <c r="E125" s="10" t="s">
        <v>162</v>
      </c>
      <c r="F125" s="11">
        <v>1790042.4217444307</v>
      </c>
      <c r="G125" s="11">
        <v>0</v>
      </c>
      <c r="H125" s="11">
        <v>1117330.5262149724</v>
      </c>
      <c r="I125" s="11">
        <v>1076625.1330695311</v>
      </c>
      <c r="J125" s="11">
        <v>3983998.0810289341</v>
      </c>
      <c r="K125" s="11">
        <v>1765862.4451201875</v>
      </c>
      <c r="L125" s="11">
        <v>0</v>
      </c>
      <c r="M125" s="11">
        <v>1221004.969969505</v>
      </c>
      <c r="N125" s="11">
        <v>1148781.0123949386</v>
      </c>
      <c r="O125" s="11">
        <v>4135648.4274846311</v>
      </c>
      <c r="P125" s="12">
        <v>1.038064864332598</v>
      </c>
      <c r="Q125" s="11">
        <v>143676</v>
      </c>
      <c r="R125" s="1" t="str">
        <f t="shared" si="1"/>
        <v>*</v>
      </c>
      <c r="T125" s="4"/>
    </row>
    <row r="126" spans="1:20" x14ac:dyDescent="0.35">
      <c r="A126" s="10">
        <v>1</v>
      </c>
      <c r="B126" s="10">
        <v>51</v>
      </c>
      <c r="C126" s="10" t="s">
        <v>42</v>
      </c>
      <c r="D126" s="6">
        <v>5103660</v>
      </c>
      <c r="E126" s="10" t="s">
        <v>163</v>
      </c>
      <c r="F126" s="11">
        <v>1374398.4544172317</v>
      </c>
      <c r="G126" s="11">
        <v>0</v>
      </c>
      <c r="H126" s="11">
        <v>817858.30778733618</v>
      </c>
      <c r="I126" s="11">
        <v>782326.866905701</v>
      </c>
      <c r="J126" s="11">
        <v>2974583.6291102688</v>
      </c>
      <c r="K126" s="11">
        <v>1354104.2223926324</v>
      </c>
      <c r="L126" s="11">
        <v>0</v>
      </c>
      <c r="M126" s="11">
        <v>871378.73596090742</v>
      </c>
      <c r="N126" s="11">
        <v>803589.19834420818</v>
      </c>
      <c r="O126" s="11">
        <v>3029072.1566977482</v>
      </c>
      <c r="P126" s="12">
        <v>1.0183180351879291</v>
      </c>
      <c r="Q126" s="11">
        <v>159279</v>
      </c>
      <c r="R126" s="1" t="str">
        <f t="shared" si="1"/>
        <v>*</v>
      </c>
      <c r="T126" s="4"/>
    </row>
    <row r="127" spans="1:20" x14ac:dyDescent="0.35">
      <c r="A127" s="10">
        <v>1</v>
      </c>
      <c r="B127" s="10">
        <v>51</v>
      </c>
      <c r="C127" s="10" t="s">
        <v>42</v>
      </c>
      <c r="D127" s="6">
        <v>5103690</v>
      </c>
      <c r="E127" s="10" t="s">
        <v>164</v>
      </c>
      <c r="F127" s="11">
        <v>429546.94930985803</v>
      </c>
      <c r="G127" s="11">
        <v>111685.65061765494</v>
      </c>
      <c r="H127" s="11">
        <v>208170.22360600645</v>
      </c>
      <c r="I127" s="11">
        <v>195002.70905622447</v>
      </c>
      <c r="J127" s="11">
        <v>944405.53258974385</v>
      </c>
      <c r="K127" s="11">
        <v>420739.52624342492</v>
      </c>
      <c r="L127" s="11">
        <v>110038.7036912667</v>
      </c>
      <c r="M127" s="11">
        <v>223643.00501980865</v>
      </c>
      <c r="N127" s="11">
        <v>200371.13372359413</v>
      </c>
      <c r="O127" s="11">
        <v>954792.36867809435</v>
      </c>
      <c r="P127" s="12">
        <v>1.0109982795842669</v>
      </c>
      <c r="Q127" s="11">
        <v>25661</v>
      </c>
      <c r="R127" s="1" t="str">
        <f t="shared" si="1"/>
        <v>*</v>
      </c>
      <c r="T127" s="4"/>
    </row>
    <row r="128" spans="1:20" x14ac:dyDescent="0.35">
      <c r="A128" s="10">
        <v>1</v>
      </c>
      <c r="B128" s="10">
        <v>51</v>
      </c>
      <c r="C128" s="10" t="s">
        <v>42</v>
      </c>
      <c r="D128" s="6">
        <v>5103710</v>
      </c>
      <c r="E128" s="10" t="s">
        <v>165</v>
      </c>
      <c r="F128" s="11">
        <v>1555157.8198996459</v>
      </c>
      <c r="G128" s="11">
        <v>298639.34481318388</v>
      </c>
      <c r="H128" s="11">
        <v>941103.78842053062</v>
      </c>
      <c r="I128" s="11">
        <v>900224.26653626584</v>
      </c>
      <c r="J128" s="11">
        <v>3695125.2196696261</v>
      </c>
      <c r="K128" s="11">
        <v>1462570.734084287</v>
      </c>
      <c r="L128" s="11">
        <v>253843.44309120628</v>
      </c>
      <c r="M128" s="11">
        <v>950472.85518187238</v>
      </c>
      <c r="N128" s="11">
        <v>876530.13348009624</v>
      </c>
      <c r="O128" s="11">
        <v>3543417.1658374621</v>
      </c>
      <c r="P128" s="12">
        <v>0.95894373131806132</v>
      </c>
      <c r="Q128" s="11">
        <v>96194</v>
      </c>
      <c r="R128" s="1" t="str">
        <f t="shared" si="1"/>
        <v>*</v>
      </c>
      <c r="T128" s="4"/>
    </row>
    <row r="129" spans="1:20" x14ac:dyDescent="0.35">
      <c r="A129" s="10">
        <v>1</v>
      </c>
      <c r="B129" s="10">
        <v>51</v>
      </c>
      <c r="C129" s="10" t="s">
        <v>42</v>
      </c>
      <c r="D129" s="6">
        <v>5103750</v>
      </c>
      <c r="E129" s="10" t="s">
        <v>166</v>
      </c>
      <c r="F129" s="11">
        <v>112319.6969926837</v>
      </c>
      <c r="G129" s="11">
        <v>29204.021716277264</v>
      </c>
      <c r="H129" s="11">
        <v>58263.746376905721</v>
      </c>
      <c r="I129" s="11">
        <v>53432.859018358926</v>
      </c>
      <c r="J129" s="11">
        <v>253220.32410422561</v>
      </c>
      <c r="K129" s="11">
        <v>108466.51169165471</v>
      </c>
      <c r="L129" s="11">
        <v>28367.941674103229</v>
      </c>
      <c r="M129" s="11">
        <v>62332.698347898986</v>
      </c>
      <c r="N129" s="11">
        <v>54531.417427495668</v>
      </c>
      <c r="O129" s="11">
        <v>253698.56914115261</v>
      </c>
      <c r="P129" s="12">
        <v>1.0018886518632293</v>
      </c>
      <c r="Q129" s="11">
        <v>6530</v>
      </c>
      <c r="R129" s="1" t="str">
        <f t="shared" si="1"/>
        <v xml:space="preserve">  </v>
      </c>
      <c r="T129" s="4"/>
    </row>
    <row r="130" spans="1:20" x14ac:dyDescent="0.35">
      <c r="A130" s="10">
        <v>1</v>
      </c>
      <c r="B130" s="10">
        <v>51</v>
      </c>
      <c r="C130" s="10" t="s">
        <v>42</v>
      </c>
      <c r="D130" s="6">
        <v>5103780</v>
      </c>
      <c r="E130" s="10" t="s">
        <v>167</v>
      </c>
      <c r="F130" s="11">
        <v>220844.80962750647</v>
      </c>
      <c r="G130" s="11">
        <v>57421.421077274899</v>
      </c>
      <c r="H130" s="11">
        <v>130817.45391051186</v>
      </c>
      <c r="I130" s="11">
        <v>122283.94182407357</v>
      </c>
      <c r="J130" s="11">
        <v>531367.62643936684</v>
      </c>
      <c r="K130" s="11">
        <v>212787.806375985</v>
      </c>
      <c r="L130" s="11">
        <v>55651.758188686574</v>
      </c>
      <c r="M130" s="11">
        <v>143069.51510248892</v>
      </c>
      <c r="N130" s="11">
        <v>131813.29836065217</v>
      </c>
      <c r="O130" s="11">
        <v>543322.37802781269</v>
      </c>
      <c r="P130" s="12">
        <v>1.0224980804129022</v>
      </c>
      <c r="Q130" s="11">
        <v>10763</v>
      </c>
      <c r="R130" s="1" t="str">
        <f t="shared" si="1"/>
        <v xml:space="preserve">  </v>
      </c>
      <c r="T130" s="4"/>
    </row>
    <row r="131" spans="1:20" x14ac:dyDescent="0.35">
      <c r="A131" s="10">
        <v>1</v>
      </c>
      <c r="B131" s="10">
        <v>51</v>
      </c>
      <c r="C131" s="10" t="s">
        <v>42</v>
      </c>
      <c r="D131" s="6">
        <v>5103810</v>
      </c>
      <c r="E131" s="10" t="s">
        <v>168</v>
      </c>
      <c r="F131" s="11">
        <v>1106615.3185202968</v>
      </c>
      <c r="G131" s="11">
        <v>281058.27278094832</v>
      </c>
      <c r="H131" s="11">
        <v>681441.48795681808</v>
      </c>
      <c r="I131" s="11">
        <v>671025.99212793168</v>
      </c>
      <c r="J131" s="11">
        <v>2740141.071385995</v>
      </c>
      <c r="K131" s="11">
        <v>1042522.0773420826</v>
      </c>
      <c r="L131" s="11">
        <v>272657.47761924699</v>
      </c>
      <c r="M131" s="11">
        <v>712483.62951315439</v>
      </c>
      <c r="N131" s="11">
        <v>661212.96852801135</v>
      </c>
      <c r="O131" s="11">
        <v>2688876.1530024954</v>
      </c>
      <c r="P131" s="12">
        <v>0.98129113901512766</v>
      </c>
      <c r="Q131" s="11">
        <v>39925</v>
      </c>
      <c r="R131" s="1" t="str">
        <f t="shared" si="1"/>
        <v>*</v>
      </c>
      <c r="T131" s="4"/>
    </row>
    <row r="132" spans="1:20" x14ac:dyDescent="0.35">
      <c r="A132" s="10">
        <v>1</v>
      </c>
      <c r="B132" s="10">
        <v>51</v>
      </c>
      <c r="C132" s="10" t="s">
        <v>42</v>
      </c>
      <c r="D132" s="6">
        <v>5103840</v>
      </c>
      <c r="E132" s="10" t="s">
        <v>169</v>
      </c>
      <c r="F132" s="11">
        <v>6081200.8919079369</v>
      </c>
      <c r="G132" s="11">
        <v>1581160.9865711466</v>
      </c>
      <c r="H132" s="11">
        <v>5046679.0266059125</v>
      </c>
      <c r="I132" s="11">
        <v>5335231.663615237</v>
      </c>
      <c r="J132" s="11">
        <v>18044272.568700232</v>
      </c>
      <c r="K132" s="11">
        <v>5821266.4172858763</v>
      </c>
      <c r="L132" s="11">
        <v>1522473.099019069</v>
      </c>
      <c r="M132" s="11">
        <v>5260514.6044924632</v>
      </c>
      <c r="N132" s="11">
        <v>5439868.3509226087</v>
      </c>
      <c r="O132" s="11">
        <v>18044122.471720017</v>
      </c>
      <c r="P132" s="12">
        <v>0.99999168173836639</v>
      </c>
      <c r="Q132" s="11">
        <v>457672</v>
      </c>
      <c r="R132" s="1" t="str">
        <f t="shared" si="1"/>
        <v>*</v>
      </c>
      <c r="T132" s="4"/>
    </row>
    <row r="133" spans="1:20" x14ac:dyDescent="0.35">
      <c r="A133" s="10">
        <v>1</v>
      </c>
      <c r="B133" s="10">
        <v>51</v>
      </c>
      <c r="C133" s="10" t="s">
        <v>42</v>
      </c>
      <c r="D133" s="6">
        <v>5103870</v>
      </c>
      <c r="E133" s="10" t="s">
        <v>170</v>
      </c>
      <c r="F133" s="11">
        <v>766547.48489743727</v>
      </c>
      <c r="G133" s="11">
        <v>199297.71576648668</v>
      </c>
      <c r="H133" s="11">
        <v>403428.91369507008</v>
      </c>
      <c r="I133" s="11">
        <v>385902.14841016463</v>
      </c>
      <c r="J133" s="11">
        <v>1755176.2627691587</v>
      </c>
      <c r="K133" s="11">
        <v>651565.36216282169</v>
      </c>
      <c r="L133" s="11">
        <v>169403.05840151367</v>
      </c>
      <c r="M133" s="11">
        <v>342914.57664080954</v>
      </c>
      <c r="N133" s="11">
        <v>328016.82614863996</v>
      </c>
      <c r="O133" s="11">
        <v>1491899.8233537849</v>
      </c>
      <c r="P133" s="12">
        <v>0.85</v>
      </c>
      <c r="Q133" s="11">
        <v>40925</v>
      </c>
      <c r="R133" s="1" t="str">
        <f t="shared" si="1"/>
        <v>*</v>
      </c>
      <c r="T133" s="4"/>
    </row>
    <row r="134" spans="1:20" x14ac:dyDescent="0.35">
      <c r="A134" s="10">
        <v>1</v>
      </c>
      <c r="B134" s="10">
        <v>51</v>
      </c>
      <c r="C134" s="10" t="s">
        <v>42</v>
      </c>
      <c r="D134" s="6">
        <v>5103900</v>
      </c>
      <c r="E134" s="10" t="s">
        <v>171</v>
      </c>
      <c r="F134" s="11">
        <v>868200.90107858216</v>
      </c>
      <c r="G134" s="11">
        <v>225739.19488798094</v>
      </c>
      <c r="H134" s="11">
        <v>472743.48832667409</v>
      </c>
      <c r="I134" s="11">
        <v>452205.3863746365</v>
      </c>
      <c r="J134" s="11">
        <v>2018888.9706678737</v>
      </c>
      <c r="K134" s="11">
        <v>837333.83547952538</v>
      </c>
      <c r="L134" s="11">
        <v>218993.28222301346</v>
      </c>
      <c r="M134" s="11">
        <v>494548.15521388937</v>
      </c>
      <c r="N134" s="11">
        <v>456074.42457577435</v>
      </c>
      <c r="O134" s="11">
        <v>2006949.6974922025</v>
      </c>
      <c r="P134" s="12">
        <v>0.99408621605787384</v>
      </c>
      <c r="Q134" s="11">
        <v>53635</v>
      </c>
      <c r="R134" s="1" t="str">
        <f t="shared" si="1"/>
        <v>*</v>
      </c>
      <c r="T134" s="4"/>
    </row>
    <row r="135" spans="1:20" x14ac:dyDescent="0.35">
      <c r="A135" s="10">
        <v>1</v>
      </c>
      <c r="B135" s="10">
        <v>51</v>
      </c>
      <c r="C135" s="10" t="s">
        <v>42</v>
      </c>
      <c r="D135" s="6">
        <v>5103930</v>
      </c>
      <c r="E135" s="10" t="s">
        <v>172</v>
      </c>
      <c r="F135" s="11">
        <v>500885.13523764379</v>
      </c>
      <c r="G135" s="11">
        <v>130234.15089691209</v>
      </c>
      <c r="H135" s="11">
        <v>248186.03683926768</v>
      </c>
      <c r="I135" s="11">
        <v>231396.90768023502</v>
      </c>
      <c r="J135" s="11">
        <v>1110702.2306540585</v>
      </c>
      <c r="K135" s="11">
        <v>481536.04235084931</v>
      </c>
      <c r="L135" s="11">
        <v>125939.20603089138</v>
      </c>
      <c r="M135" s="11">
        <v>262492.55861416343</v>
      </c>
      <c r="N135" s="11">
        <v>233341.30364331006</v>
      </c>
      <c r="O135" s="11">
        <v>1103309.1106392143</v>
      </c>
      <c r="P135" s="12">
        <v>0.99334374253440483</v>
      </c>
      <c r="Q135" s="11">
        <v>22550</v>
      </c>
      <c r="R135" s="1" t="str">
        <f t="shared" si="1"/>
        <v>*</v>
      </c>
      <c r="T135" s="4"/>
    </row>
    <row r="136" spans="1:20" x14ac:dyDescent="0.35">
      <c r="A136" s="10">
        <v>1</v>
      </c>
      <c r="B136" s="10">
        <v>51</v>
      </c>
      <c r="C136" s="10" t="s">
        <v>42</v>
      </c>
      <c r="D136" s="6">
        <v>5103950</v>
      </c>
      <c r="E136" s="10" t="s">
        <v>173</v>
      </c>
      <c r="F136" s="11">
        <v>37186.926707037179</v>
      </c>
      <c r="G136" s="11">
        <v>0</v>
      </c>
      <c r="H136" s="11">
        <v>16902.175066039421</v>
      </c>
      <c r="I136" s="11">
        <v>16167.868611716298</v>
      </c>
      <c r="J136" s="11">
        <v>70256.97038479289</v>
      </c>
      <c r="K136" s="11">
        <v>44906.517579347499</v>
      </c>
      <c r="L136" s="11">
        <v>0</v>
      </c>
      <c r="M136" s="11">
        <v>21830.648617251485</v>
      </c>
      <c r="N136" s="11">
        <v>20132.31755342977</v>
      </c>
      <c r="O136" s="11">
        <v>86869.483750028754</v>
      </c>
      <c r="P136" s="12">
        <v>1.2364535970488082</v>
      </c>
      <c r="Q136" s="11">
        <v>3483</v>
      </c>
      <c r="R136" s="1" t="str">
        <f t="shared" ref="R136:R144" si="2">IF(AND($A136=1,Q136&gt;=20000),"*","  ")</f>
        <v xml:space="preserve">  </v>
      </c>
      <c r="T136" s="4"/>
    </row>
    <row r="137" spans="1:20" x14ac:dyDescent="0.35">
      <c r="A137" s="10">
        <v>1</v>
      </c>
      <c r="B137" s="10">
        <v>51</v>
      </c>
      <c r="C137" s="10" t="s">
        <v>42</v>
      </c>
      <c r="D137" s="6">
        <v>5103980</v>
      </c>
      <c r="E137" s="10" t="s">
        <v>174</v>
      </c>
      <c r="F137" s="11">
        <v>310476.21346822899</v>
      </c>
      <c r="G137" s="11">
        <v>79719.086306594661</v>
      </c>
      <c r="H137" s="11">
        <v>165021.21222025668</v>
      </c>
      <c r="I137" s="11">
        <v>152696.09232512664</v>
      </c>
      <c r="J137" s="11">
        <v>707912.60432020691</v>
      </c>
      <c r="K137" s="11">
        <v>341980.40310426173</v>
      </c>
      <c r="L137" s="11">
        <v>89440.325660389135</v>
      </c>
      <c r="M137" s="11">
        <v>219100.03024975199</v>
      </c>
      <c r="N137" s="11">
        <v>197368.41404689825</v>
      </c>
      <c r="O137" s="11">
        <v>847889.17306130112</v>
      </c>
      <c r="P137" s="12">
        <v>1.1977314260077494</v>
      </c>
      <c r="Q137" s="11">
        <v>14860</v>
      </c>
      <c r="R137" s="1" t="str">
        <f t="shared" si="2"/>
        <v xml:space="preserve">  </v>
      </c>
      <c r="T137" s="4"/>
    </row>
    <row r="138" spans="1:20" x14ac:dyDescent="0.35">
      <c r="A138" s="10">
        <v>1</v>
      </c>
      <c r="B138" s="10">
        <v>51</v>
      </c>
      <c r="C138" s="10" t="s">
        <v>42</v>
      </c>
      <c r="D138" s="6">
        <v>5104020</v>
      </c>
      <c r="E138" s="10" t="s">
        <v>175</v>
      </c>
      <c r="F138" s="11">
        <v>172867.49861225393</v>
      </c>
      <c r="G138" s="11">
        <v>44745.653193148115</v>
      </c>
      <c r="H138" s="11">
        <v>92509.989028485084</v>
      </c>
      <c r="I138" s="11">
        <v>90794.984826585438</v>
      </c>
      <c r="J138" s="11">
        <v>400918.12566047255</v>
      </c>
      <c r="K138" s="11">
        <v>178244.33131494856</v>
      </c>
      <c r="L138" s="11">
        <v>46617.381859354347</v>
      </c>
      <c r="M138" s="11">
        <v>101170.24508551419</v>
      </c>
      <c r="N138" s="11">
        <v>88836.360001003981</v>
      </c>
      <c r="O138" s="11">
        <v>414868.31826082111</v>
      </c>
      <c r="P138" s="12">
        <v>1.0347956146342026</v>
      </c>
      <c r="Q138" s="11">
        <v>15590</v>
      </c>
      <c r="R138" s="1" t="str">
        <f t="shared" si="2"/>
        <v xml:space="preserve">  </v>
      </c>
      <c r="T138" s="4"/>
    </row>
    <row r="139" spans="1:20" x14ac:dyDescent="0.35">
      <c r="A139" s="10">
        <v>1</v>
      </c>
      <c r="B139" s="10">
        <v>51</v>
      </c>
      <c r="C139" s="10" t="s">
        <v>42</v>
      </c>
      <c r="D139" s="6">
        <v>5104050</v>
      </c>
      <c r="E139" s="10" t="s">
        <v>176</v>
      </c>
      <c r="F139" s="11">
        <v>591196.24295473401</v>
      </c>
      <c r="G139" s="11">
        <v>153715.76295256749</v>
      </c>
      <c r="H139" s="11">
        <v>293417.98202773056</v>
      </c>
      <c r="I139" s="11">
        <v>272792.42914248368</v>
      </c>
      <c r="J139" s="11">
        <v>1311122.4170775157</v>
      </c>
      <c r="K139" s="11">
        <v>551313.86197414307</v>
      </c>
      <c r="L139" s="11">
        <v>144188.64621614249</v>
      </c>
      <c r="M139" s="11">
        <v>289949.11651534005</v>
      </c>
      <c r="N139" s="11">
        <v>263733.35994992993</v>
      </c>
      <c r="O139" s="11">
        <v>1249184.9846555556</v>
      </c>
      <c r="P139" s="12">
        <v>0.95275999280065826</v>
      </c>
      <c r="Q139" s="11">
        <v>28136</v>
      </c>
      <c r="R139" s="1" t="str">
        <f t="shared" si="2"/>
        <v>*</v>
      </c>
      <c r="T139" s="4"/>
    </row>
    <row r="140" spans="1:20" x14ac:dyDescent="0.35">
      <c r="A140" s="10">
        <v>1</v>
      </c>
      <c r="B140" s="10">
        <v>51</v>
      </c>
      <c r="C140" s="10" t="s">
        <v>42</v>
      </c>
      <c r="D140" s="6">
        <v>5104080</v>
      </c>
      <c r="E140" s="10" t="s">
        <v>177</v>
      </c>
      <c r="F140" s="11">
        <v>994624.01417865814</v>
      </c>
      <c r="G140" s="11">
        <v>258610.21786318091</v>
      </c>
      <c r="H140" s="11">
        <v>613276.31624077668</v>
      </c>
      <c r="I140" s="11">
        <v>580920.42355131393</v>
      </c>
      <c r="J140" s="11">
        <v>2447430.9718339294</v>
      </c>
      <c r="K140" s="11">
        <v>895161.61276079237</v>
      </c>
      <c r="L140" s="11">
        <v>232749.19607686283</v>
      </c>
      <c r="M140" s="11">
        <v>551948.684616699</v>
      </c>
      <c r="N140" s="11">
        <v>522828.38119618257</v>
      </c>
      <c r="O140" s="11">
        <v>2202687.8746505366</v>
      </c>
      <c r="P140" s="12">
        <v>0.9</v>
      </c>
      <c r="Q140" s="11">
        <v>35647</v>
      </c>
      <c r="R140" s="1" t="str">
        <f t="shared" si="2"/>
        <v>*</v>
      </c>
      <c r="T140" s="4"/>
    </row>
    <row r="141" spans="1:20" x14ac:dyDescent="0.35">
      <c r="A141" s="10">
        <v>1</v>
      </c>
      <c r="B141" s="10">
        <v>51</v>
      </c>
      <c r="C141" s="10" t="s">
        <v>42</v>
      </c>
      <c r="D141" s="6">
        <v>5104110</v>
      </c>
      <c r="E141" s="10" t="s">
        <v>178</v>
      </c>
      <c r="F141" s="11">
        <v>520616.97389852046</v>
      </c>
      <c r="G141" s="11">
        <v>135364.58714436626</v>
      </c>
      <c r="H141" s="11">
        <v>246226.66081829567</v>
      </c>
      <c r="I141" s="11">
        <v>232469.69883356278</v>
      </c>
      <c r="J141" s="11">
        <v>1134677.9206947451</v>
      </c>
      <c r="K141" s="11">
        <v>727485.58478542976</v>
      </c>
      <c r="L141" s="11">
        <v>190263.96549573689</v>
      </c>
      <c r="M141" s="11">
        <v>492521.47336389375</v>
      </c>
      <c r="N141" s="11">
        <v>455178.14928469382</v>
      </c>
      <c r="O141" s="11">
        <v>1865449.1729297542</v>
      </c>
      <c r="P141" s="12">
        <v>1.6440340813079095</v>
      </c>
      <c r="Q141" s="11">
        <v>28178</v>
      </c>
      <c r="R141" s="1" t="str">
        <f t="shared" si="2"/>
        <v>*</v>
      </c>
      <c r="T141" s="4"/>
    </row>
    <row r="142" spans="1:20" x14ac:dyDescent="0.35">
      <c r="A142" s="10">
        <v>1</v>
      </c>
      <c r="B142" s="10">
        <v>51</v>
      </c>
      <c r="C142" s="10" t="s">
        <v>42</v>
      </c>
      <c r="D142" s="6">
        <v>5104150</v>
      </c>
      <c r="E142" s="10" t="s">
        <v>179</v>
      </c>
      <c r="F142" s="11">
        <v>476781.37885427941</v>
      </c>
      <c r="G142" s="11">
        <v>47.001736547424493</v>
      </c>
      <c r="H142" s="11">
        <v>216720.96908215698</v>
      </c>
      <c r="I142" s="11">
        <v>207308.05631501376</v>
      </c>
      <c r="J142" s="11">
        <v>900857.40598799754</v>
      </c>
      <c r="K142" s="11">
        <v>487062.99836061517</v>
      </c>
      <c r="L142" s="11">
        <v>0</v>
      </c>
      <c r="M142" s="11">
        <v>239129.56639204707</v>
      </c>
      <c r="N142" s="11">
        <v>220526.30920064609</v>
      </c>
      <c r="O142" s="11">
        <v>946718.87395330833</v>
      </c>
      <c r="P142" s="12">
        <v>1.0509086872799953</v>
      </c>
      <c r="Q142" s="11">
        <v>70915</v>
      </c>
      <c r="R142" s="1" t="str">
        <f t="shared" si="2"/>
        <v>*</v>
      </c>
      <c r="T142" s="4"/>
    </row>
    <row r="143" spans="1:20" x14ac:dyDescent="0.35">
      <c r="A143" s="10">
        <v>3</v>
      </c>
      <c r="B143" s="10">
        <v>51</v>
      </c>
      <c r="C143" s="10" t="s">
        <v>42</v>
      </c>
      <c r="D143" s="6">
        <v>5199998</v>
      </c>
      <c r="E143" s="10" t="s">
        <v>180</v>
      </c>
      <c r="F143" s="11">
        <v>0</v>
      </c>
      <c r="G143" s="11">
        <v>0</v>
      </c>
      <c r="H143" s="11">
        <v>0</v>
      </c>
      <c r="I143" s="11">
        <v>0</v>
      </c>
      <c r="J143" s="11">
        <v>0</v>
      </c>
      <c r="K143" s="11">
        <v>0</v>
      </c>
      <c r="L143" s="11">
        <v>0</v>
      </c>
      <c r="M143" s="11">
        <v>0</v>
      </c>
      <c r="N143" s="11">
        <v>0</v>
      </c>
      <c r="O143" s="11">
        <v>0</v>
      </c>
      <c r="P143" s="12">
        <v>0</v>
      </c>
      <c r="Q143" s="11">
        <v>0</v>
      </c>
      <c r="R143" s="1" t="str">
        <f t="shared" si="2"/>
        <v xml:space="preserve">  </v>
      </c>
      <c r="T143" s="4"/>
    </row>
    <row r="144" spans="1:20" x14ac:dyDescent="0.35">
      <c r="A144" s="10">
        <v>4</v>
      </c>
      <c r="B144" s="10">
        <v>51</v>
      </c>
      <c r="C144" s="10" t="s">
        <v>42</v>
      </c>
      <c r="D144" s="6">
        <v>5199999</v>
      </c>
      <c r="E144" s="10" t="s">
        <v>181</v>
      </c>
      <c r="F144" s="11">
        <v>463030.60521493544</v>
      </c>
      <c r="G144" s="11">
        <v>107213.86619856558</v>
      </c>
      <c r="H144" s="11">
        <v>180404.84815384937</v>
      </c>
      <c r="I144" s="11">
        <v>172567.2506924005</v>
      </c>
      <c r="J144" s="11">
        <v>923216.57025975082</v>
      </c>
      <c r="K144" s="11">
        <v>439879.07495418866</v>
      </c>
      <c r="L144" s="11">
        <v>101853.17288863729</v>
      </c>
      <c r="M144" s="11">
        <v>175652.75733573124</v>
      </c>
      <c r="N144" s="11">
        <v>163938.88815778046</v>
      </c>
      <c r="O144" s="11">
        <v>881323.89333633764</v>
      </c>
      <c r="P144" s="12">
        <v>0.95462313148081113</v>
      </c>
      <c r="Q144" s="11">
        <v>0</v>
      </c>
      <c r="R144" s="1" t="str">
        <f t="shared" si="2"/>
        <v xml:space="preserve">  </v>
      </c>
      <c r="T144" s="4"/>
    </row>
    <row r="145" spans="4:18" x14ac:dyDescent="0.35">
      <c r="E145" s="34" t="s">
        <v>8</v>
      </c>
      <c r="F145" s="18"/>
      <c r="G145" s="18"/>
      <c r="H145" s="18"/>
      <c r="I145" s="18"/>
      <c r="J145" s="18"/>
      <c r="K145" s="18"/>
      <c r="L145" s="18"/>
      <c r="M145" s="18"/>
      <c r="N145" s="18"/>
      <c r="O145" s="18"/>
      <c r="P145" s="16"/>
      <c r="Q145" s="18"/>
      <c r="R145" s="1"/>
    </row>
    <row r="146" spans="4:18" ht="48.5" x14ac:dyDescent="0.35">
      <c r="E146" s="35" t="s">
        <v>26</v>
      </c>
    </row>
    <row r="147" spans="4:18" s="1" customFormat="1" ht="12.5" x14ac:dyDescent="0.25">
      <c r="D147" s="21"/>
      <c r="E147" s="1" t="s">
        <v>25</v>
      </c>
      <c r="F147" s="2"/>
      <c r="G147" s="2"/>
      <c r="H147" s="2"/>
      <c r="I147" s="2"/>
      <c r="J147" s="2"/>
      <c r="K147" s="2"/>
      <c r="L147" s="2"/>
      <c r="M147" s="2"/>
      <c r="N147" s="2"/>
      <c r="O147" s="2"/>
      <c r="P147" s="5"/>
      <c r="Q147" s="2"/>
    </row>
    <row r="148" spans="4:18" x14ac:dyDescent="0.35">
      <c r="E148" s="8" t="s">
        <v>9</v>
      </c>
    </row>
  </sheetData>
  <sortState xmlns:xlrd2="http://schemas.microsoft.com/office/spreadsheetml/2017/richdata2" ref="A7:U142">
    <sortCondition ref="A7:A142"/>
    <sortCondition ref="E7:E142"/>
  </sortState>
  <pageMargins left="0.25" right="0.25" top="0.75" bottom="0.75" header="0.3" footer="0.3"/>
  <pageSetup scale="55" fitToHeight="0" orientation="landscape" horizontalDpi="300" verticalDpi="300" r:id="rId1"/>
  <headerFooter>
    <oddHeader>&amp;R&amp;P</oddHeader>
    <oddFooter>&amp;L&amp;"-,Bold"LEA allocations are not final.  SEAs must adjust these allocations to provide for school improvement and State administration and to account for eligible LEAs not on the Census list that did not receive an allocation from 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45"/>
  <sheetViews>
    <sheetView tabSelected="1" view="pageLayout" topLeftCell="D1" zoomScale="60" zoomScaleNormal="100" zoomScalePageLayoutView="60" workbookViewId="0">
      <selection activeCell="S5" sqref="S5"/>
    </sheetView>
  </sheetViews>
  <sheetFormatPr defaultColWidth="9.1796875" defaultRowHeight="14.5" x14ac:dyDescent="0.35"/>
  <cols>
    <col min="1" max="2" width="9.1796875" style="8" hidden="1" customWidth="1"/>
    <col min="3" max="3" width="17.7265625" style="8" hidden="1" customWidth="1"/>
    <col min="4" max="4" width="9.1796875" style="8"/>
    <col min="5" max="5" width="34.7265625" style="8" customWidth="1"/>
    <col min="6" max="6" width="9.453125" style="19" bestFit="1" customWidth="1"/>
    <col min="7" max="7" width="11.81640625" style="19" customWidth="1"/>
    <col min="8" max="8" width="13.26953125" style="19" customWidth="1"/>
    <col min="9" max="9" width="10.54296875" style="19" customWidth="1"/>
    <col min="10" max="10" width="10.7265625" style="19" customWidth="1"/>
    <col min="11" max="11" width="10" style="19" customWidth="1"/>
    <col min="12" max="12" width="12.453125" style="19" customWidth="1"/>
    <col min="13" max="13" width="10" style="25" bestFit="1" customWidth="1"/>
    <col min="14" max="14" width="10.453125" style="19" bestFit="1" customWidth="1"/>
    <col min="15" max="15" width="16.7265625" style="19" customWidth="1"/>
    <col min="16" max="16" width="13.54296875" style="19" bestFit="1" customWidth="1"/>
    <col min="17" max="18" width="10.81640625" style="23" bestFit="1" customWidth="1"/>
    <col min="19" max="16384" width="9.1796875" style="8"/>
  </cols>
  <sheetData>
    <row r="1" spans="1:18" x14ac:dyDescent="0.35">
      <c r="F1" s="2"/>
      <c r="G1" s="2"/>
      <c r="H1" s="2"/>
      <c r="I1" s="2"/>
      <c r="J1" s="2"/>
      <c r="K1" s="2"/>
      <c r="L1" s="2"/>
      <c r="N1" s="2"/>
      <c r="O1" s="2"/>
      <c r="P1" s="2"/>
      <c r="Q1" s="3"/>
      <c r="R1" s="3"/>
    </row>
    <row r="2" spans="1:18" x14ac:dyDescent="0.35">
      <c r="A2" s="1"/>
      <c r="B2" s="1"/>
      <c r="C2" s="1"/>
      <c r="D2" s="1"/>
      <c r="E2" s="24" t="s">
        <v>27</v>
      </c>
      <c r="F2" s="2"/>
      <c r="G2" s="2"/>
      <c r="H2" s="2"/>
      <c r="I2" s="2"/>
      <c r="J2" s="2"/>
      <c r="K2" s="2"/>
      <c r="L2" s="2"/>
      <c r="M2" s="26"/>
      <c r="N2" s="2"/>
      <c r="O2" s="2"/>
      <c r="P2" s="2"/>
      <c r="Q2" s="3"/>
      <c r="R2" s="3"/>
    </row>
    <row r="3" spans="1:18" x14ac:dyDescent="0.35">
      <c r="A3" s="4" t="s">
        <v>0</v>
      </c>
      <c r="B3" s="4" t="s">
        <v>0</v>
      </c>
      <c r="C3" s="4" t="s">
        <v>0</v>
      </c>
      <c r="D3" s="1"/>
      <c r="E3" s="37" t="str">
        <f>Allocation!E4</f>
        <v>VIRGINIA</v>
      </c>
      <c r="F3" s="2"/>
      <c r="G3" s="2"/>
      <c r="H3" s="2"/>
      <c r="I3" s="2"/>
      <c r="J3" s="2"/>
      <c r="K3" s="2"/>
      <c r="L3" s="2"/>
      <c r="M3" s="26"/>
      <c r="N3" s="2"/>
      <c r="O3" s="2"/>
      <c r="P3" s="8"/>
      <c r="Q3" s="3"/>
      <c r="R3" s="3"/>
    </row>
    <row r="4" spans="1:18" ht="51" x14ac:dyDescent="0.35">
      <c r="A4" s="38" t="s">
        <v>5</v>
      </c>
      <c r="B4" s="38" t="s">
        <v>6</v>
      </c>
      <c r="C4" s="38" t="s">
        <v>4</v>
      </c>
      <c r="D4" s="39" t="s">
        <v>3</v>
      </c>
      <c r="E4" s="32" t="s">
        <v>12</v>
      </c>
      <c r="F4" s="7" t="s">
        <v>28</v>
      </c>
      <c r="G4" s="7" t="s">
        <v>29</v>
      </c>
      <c r="H4" s="7" t="s">
        <v>30</v>
      </c>
      <c r="I4" s="7" t="s">
        <v>31</v>
      </c>
      <c r="J4" s="7" t="s">
        <v>32</v>
      </c>
      <c r="K4" s="7" t="s">
        <v>33</v>
      </c>
      <c r="L4" s="7" t="s">
        <v>34</v>
      </c>
      <c r="M4" s="27" t="s">
        <v>35</v>
      </c>
      <c r="N4" s="7" t="s">
        <v>36</v>
      </c>
      <c r="O4" s="7" t="s">
        <v>37</v>
      </c>
      <c r="P4" s="7" t="s">
        <v>38</v>
      </c>
      <c r="Q4" s="9" t="s">
        <v>39</v>
      </c>
      <c r="R4" s="9" t="s">
        <v>40</v>
      </c>
    </row>
    <row r="5" spans="1:18" x14ac:dyDescent="0.35">
      <c r="A5" s="10">
        <v>1</v>
      </c>
      <c r="B5" s="10">
        <v>51</v>
      </c>
      <c r="C5" s="10" t="s">
        <v>42</v>
      </c>
      <c r="D5" s="10">
        <v>5100060</v>
      </c>
      <c r="E5" s="10" t="s">
        <v>43</v>
      </c>
      <c r="F5" s="13">
        <v>1189</v>
      </c>
      <c r="G5" s="11">
        <v>0</v>
      </c>
      <c r="H5" s="11"/>
      <c r="I5" s="11">
        <v>2</v>
      </c>
      <c r="J5" s="11">
        <v>0</v>
      </c>
      <c r="K5" s="13">
        <v>1191</v>
      </c>
      <c r="L5" s="13">
        <v>5075</v>
      </c>
      <c r="M5" s="28">
        <v>0.23467980295566501</v>
      </c>
      <c r="N5" s="13">
        <v>1191</v>
      </c>
      <c r="O5" s="13">
        <v>1191</v>
      </c>
      <c r="P5" s="13">
        <v>1191</v>
      </c>
      <c r="Q5" s="14">
        <v>1542.9243750000001</v>
      </c>
      <c r="R5" s="14">
        <v>1494.5337500000001</v>
      </c>
    </row>
    <row r="6" spans="1:18" x14ac:dyDescent="0.35">
      <c r="A6" s="10">
        <v>1</v>
      </c>
      <c r="B6" s="10">
        <v>51</v>
      </c>
      <c r="C6" s="10" t="s">
        <v>42</v>
      </c>
      <c r="D6" s="10">
        <v>5100090</v>
      </c>
      <c r="E6" s="10" t="s">
        <v>44</v>
      </c>
      <c r="F6" s="13">
        <v>1296</v>
      </c>
      <c r="G6" s="11">
        <v>0</v>
      </c>
      <c r="H6" s="11"/>
      <c r="I6" s="11">
        <v>50</v>
      </c>
      <c r="J6" s="11">
        <v>0</v>
      </c>
      <c r="K6" s="13">
        <v>1346</v>
      </c>
      <c r="L6" s="13">
        <v>16660</v>
      </c>
      <c r="M6" s="28">
        <v>8.0792316926770705E-2</v>
      </c>
      <c r="N6" s="13">
        <v>1346</v>
      </c>
      <c r="O6" s="13">
        <v>0</v>
      </c>
      <c r="P6" s="13">
        <v>1346</v>
      </c>
      <c r="Q6" s="14">
        <v>1673.5</v>
      </c>
      <c r="R6" s="14">
        <v>1673.5</v>
      </c>
    </row>
    <row r="7" spans="1:18" x14ac:dyDescent="0.35">
      <c r="A7" s="10">
        <v>1</v>
      </c>
      <c r="B7" s="10">
        <v>51</v>
      </c>
      <c r="C7" s="10" t="s">
        <v>42</v>
      </c>
      <c r="D7" s="10">
        <v>5100120</v>
      </c>
      <c r="E7" s="10" t="s">
        <v>45</v>
      </c>
      <c r="F7" s="13">
        <v>2606</v>
      </c>
      <c r="G7" s="11">
        <v>0</v>
      </c>
      <c r="H7" s="11"/>
      <c r="I7" s="11">
        <v>44</v>
      </c>
      <c r="J7" s="11">
        <v>0</v>
      </c>
      <c r="K7" s="13">
        <v>2650</v>
      </c>
      <c r="L7" s="13">
        <v>17977</v>
      </c>
      <c r="M7" s="28">
        <v>0.14741058018579295</v>
      </c>
      <c r="N7" s="13">
        <v>2650</v>
      </c>
      <c r="O7" s="13">
        <v>0</v>
      </c>
      <c r="P7" s="13">
        <v>2650</v>
      </c>
      <c r="Q7" s="14">
        <v>3823.5</v>
      </c>
      <c r="R7" s="14">
        <v>3920.5</v>
      </c>
    </row>
    <row r="8" spans="1:18" x14ac:dyDescent="0.35">
      <c r="A8" s="10">
        <v>1</v>
      </c>
      <c r="B8" s="10">
        <v>51</v>
      </c>
      <c r="C8" s="10" t="s">
        <v>42</v>
      </c>
      <c r="D8" s="10">
        <v>5100152</v>
      </c>
      <c r="E8" s="10" t="s">
        <v>46</v>
      </c>
      <c r="F8" s="13">
        <v>382</v>
      </c>
      <c r="G8" s="11">
        <v>42</v>
      </c>
      <c r="H8" s="11"/>
      <c r="I8" s="11">
        <v>9</v>
      </c>
      <c r="J8" s="11">
        <v>0</v>
      </c>
      <c r="K8" s="13">
        <v>433</v>
      </c>
      <c r="L8" s="13">
        <v>2111</v>
      </c>
      <c r="M8" s="28">
        <v>0.20511605873993369</v>
      </c>
      <c r="N8" s="13">
        <v>433</v>
      </c>
      <c r="O8" s="13">
        <v>433</v>
      </c>
      <c r="P8" s="13">
        <v>433</v>
      </c>
      <c r="Q8" s="14">
        <v>511.07965000000002</v>
      </c>
      <c r="R8" s="14">
        <v>485.05310000000003</v>
      </c>
    </row>
    <row r="9" spans="1:18" x14ac:dyDescent="0.35">
      <c r="A9" s="10">
        <v>1</v>
      </c>
      <c r="B9" s="10">
        <v>51</v>
      </c>
      <c r="C9" s="10" t="s">
        <v>42</v>
      </c>
      <c r="D9" s="10">
        <v>5100180</v>
      </c>
      <c r="E9" s="10" t="s">
        <v>47</v>
      </c>
      <c r="F9" s="13">
        <v>259</v>
      </c>
      <c r="G9" s="11">
        <v>0</v>
      </c>
      <c r="H9" s="11"/>
      <c r="I9" s="11">
        <v>1</v>
      </c>
      <c r="J9" s="11">
        <v>0</v>
      </c>
      <c r="K9" s="13">
        <v>260</v>
      </c>
      <c r="L9" s="13">
        <v>2011</v>
      </c>
      <c r="M9" s="28">
        <v>0.12928891098955744</v>
      </c>
      <c r="N9" s="13">
        <v>260</v>
      </c>
      <c r="O9" s="13">
        <v>0</v>
      </c>
      <c r="P9" s="13">
        <v>260</v>
      </c>
      <c r="Q9" s="14">
        <v>260</v>
      </c>
      <c r="R9" s="14">
        <v>260</v>
      </c>
    </row>
    <row r="10" spans="1:18" x14ac:dyDescent="0.35">
      <c r="A10" s="10">
        <v>1</v>
      </c>
      <c r="B10" s="10">
        <v>51</v>
      </c>
      <c r="C10" s="10" t="s">
        <v>42</v>
      </c>
      <c r="D10" s="10">
        <v>5100210</v>
      </c>
      <c r="E10" s="10" t="s">
        <v>48</v>
      </c>
      <c r="F10" s="13">
        <v>737</v>
      </c>
      <c r="G10" s="11">
        <v>0</v>
      </c>
      <c r="H10" s="11"/>
      <c r="I10" s="11">
        <v>11</v>
      </c>
      <c r="J10" s="11">
        <v>0</v>
      </c>
      <c r="K10" s="13">
        <v>748</v>
      </c>
      <c r="L10" s="13">
        <v>4598</v>
      </c>
      <c r="M10" s="28">
        <v>0.16267942583732056</v>
      </c>
      <c r="N10" s="13">
        <v>748</v>
      </c>
      <c r="O10" s="13">
        <v>748</v>
      </c>
      <c r="P10" s="13">
        <v>748</v>
      </c>
      <c r="Q10" s="14">
        <v>776.5</v>
      </c>
      <c r="R10" s="14">
        <v>776.5</v>
      </c>
    </row>
    <row r="11" spans="1:18" x14ac:dyDescent="0.35">
      <c r="A11" s="10">
        <v>1</v>
      </c>
      <c r="B11" s="10">
        <v>51</v>
      </c>
      <c r="C11" s="10" t="s">
        <v>42</v>
      </c>
      <c r="D11" s="10">
        <v>5100240</v>
      </c>
      <c r="E11" s="10" t="s">
        <v>49</v>
      </c>
      <c r="F11" s="13">
        <v>394</v>
      </c>
      <c r="G11" s="11">
        <v>0</v>
      </c>
      <c r="H11" s="11"/>
      <c r="I11" s="11">
        <v>7</v>
      </c>
      <c r="J11" s="11">
        <v>0</v>
      </c>
      <c r="K11" s="13">
        <v>401</v>
      </c>
      <c r="L11" s="13">
        <v>2556</v>
      </c>
      <c r="M11" s="28">
        <v>0.15688575899843504</v>
      </c>
      <c r="N11" s="13">
        <v>401</v>
      </c>
      <c r="O11" s="13">
        <v>401</v>
      </c>
      <c r="P11" s="13">
        <v>401</v>
      </c>
      <c r="Q11" s="14">
        <v>403.08139999999992</v>
      </c>
      <c r="R11" s="14">
        <v>402.38759999999996</v>
      </c>
    </row>
    <row r="12" spans="1:18" x14ac:dyDescent="0.35">
      <c r="A12" s="10">
        <v>1</v>
      </c>
      <c r="B12" s="10">
        <v>51</v>
      </c>
      <c r="C12" s="10" t="s">
        <v>42</v>
      </c>
      <c r="D12" s="10">
        <v>5100270</v>
      </c>
      <c r="E12" s="10" t="s">
        <v>50</v>
      </c>
      <c r="F12" s="13">
        <v>2714</v>
      </c>
      <c r="G12" s="11">
        <v>0</v>
      </c>
      <c r="H12" s="11"/>
      <c r="I12" s="11">
        <v>15</v>
      </c>
      <c r="J12" s="11">
        <v>0</v>
      </c>
      <c r="K12" s="13">
        <v>2729</v>
      </c>
      <c r="L12" s="13">
        <v>30450</v>
      </c>
      <c r="M12" s="28">
        <v>8.9622331691297213E-2</v>
      </c>
      <c r="N12" s="13">
        <v>2729</v>
      </c>
      <c r="O12" s="13">
        <v>0</v>
      </c>
      <c r="P12" s="13">
        <v>2729</v>
      </c>
      <c r="Q12" s="14">
        <v>3981.5</v>
      </c>
      <c r="R12" s="14">
        <v>4098.25</v>
      </c>
    </row>
    <row r="13" spans="1:18" x14ac:dyDescent="0.35">
      <c r="A13" s="10">
        <v>1</v>
      </c>
      <c r="B13" s="10">
        <v>51</v>
      </c>
      <c r="C13" s="10" t="s">
        <v>42</v>
      </c>
      <c r="D13" s="10">
        <v>5100300</v>
      </c>
      <c r="E13" s="10" t="s">
        <v>51</v>
      </c>
      <c r="F13" s="13">
        <v>1119</v>
      </c>
      <c r="G13" s="11">
        <v>0</v>
      </c>
      <c r="H13" s="11"/>
      <c r="I13" s="11">
        <v>14</v>
      </c>
      <c r="J13" s="11">
        <v>0</v>
      </c>
      <c r="K13" s="13">
        <v>1133</v>
      </c>
      <c r="L13" s="13">
        <v>11199</v>
      </c>
      <c r="M13" s="28">
        <v>0.10116974729886596</v>
      </c>
      <c r="N13" s="13">
        <v>1133</v>
      </c>
      <c r="O13" s="13">
        <v>0</v>
      </c>
      <c r="P13" s="13">
        <v>1133</v>
      </c>
      <c r="Q13" s="14">
        <v>1354</v>
      </c>
      <c r="R13" s="14">
        <v>1354</v>
      </c>
    </row>
    <row r="14" spans="1:18" x14ac:dyDescent="0.35">
      <c r="A14" s="10">
        <v>1</v>
      </c>
      <c r="B14" s="10">
        <v>51</v>
      </c>
      <c r="C14" s="10" t="s">
        <v>42</v>
      </c>
      <c r="D14" s="10">
        <v>5100330</v>
      </c>
      <c r="E14" s="10" t="s">
        <v>52</v>
      </c>
      <c r="F14" s="13">
        <v>76</v>
      </c>
      <c r="G14" s="11">
        <v>0</v>
      </c>
      <c r="H14" s="11"/>
      <c r="I14" s="11">
        <v>0</v>
      </c>
      <c r="J14" s="11">
        <v>0</v>
      </c>
      <c r="K14" s="13">
        <v>76</v>
      </c>
      <c r="L14" s="13">
        <v>461</v>
      </c>
      <c r="M14" s="28">
        <v>0.16485900216919741</v>
      </c>
      <c r="N14" s="13">
        <v>76</v>
      </c>
      <c r="O14" s="13">
        <v>76</v>
      </c>
      <c r="P14" s="13">
        <v>76</v>
      </c>
      <c r="Q14" s="14">
        <v>79.13215000000001</v>
      </c>
      <c r="R14" s="14">
        <v>78.088099999999997</v>
      </c>
    </row>
    <row r="15" spans="1:18" x14ac:dyDescent="0.35">
      <c r="A15" s="10">
        <v>1</v>
      </c>
      <c r="B15" s="10">
        <v>51</v>
      </c>
      <c r="C15" s="10" t="s">
        <v>42</v>
      </c>
      <c r="D15" s="10">
        <v>5100360</v>
      </c>
      <c r="E15" s="10" t="s">
        <v>53</v>
      </c>
      <c r="F15" s="13">
        <v>1374</v>
      </c>
      <c r="G15" s="11">
        <v>0</v>
      </c>
      <c r="H15" s="11"/>
      <c r="I15" s="11">
        <v>18</v>
      </c>
      <c r="J15" s="11">
        <v>0</v>
      </c>
      <c r="K15" s="13">
        <v>1392</v>
      </c>
      <c r="L15" s="13">
        <v>12082</v>
      </c>
      <c r="M15" s="28">
        <v>0.11521271312696574</v>
      </c>
      <c r="N15" s="13">
        <v>1392</v>
      </c>
      <c r="O15" s="13">
        <v>0</v>
      </c>
      <c r="P15" s="13">
        <v>1392</v>
      </c>
      <c r="Q15" s="14">
        <v>1742.5</v>
      </c>
      <c r="R15" s="14">
        <v>1742.5</v>
      </c>
    </row>
    <row r="16" spans="1:18" x14ac:dyDescent="0.35">
      <c r="A16" s="10">
        <v>1</v>
      </c>
      <c r="B16" s="10">
        <v>51</v>
      </c>
      <c r="C16" s="10" t="s">
        <v>42</v>
      </c>
      <c r="D16" s="10">
        <v>5100390</v>
      </c>
      <c r="E16" s="10" t="s">
        <v>54</v>
      </c>
      <c r="F16" s="13">
        <v>107</v>
      </c>
      <c r="G16" s="11">
        <v>0</v>
      </c>
      <c r="H16" s="11"/>
      <c r="I16" s="11">
        <v>2</v>
      </c>
      <c r="J16" s="11">
        <v>0</v>
      </c>
      <c r="K16" s="13">
        <v>109</v>
      </c>
      <c r="L16" s="13">
        <v>684</v>
      </c>
      <c r="M16" s="28">
        <v>0.15935672514619884</v>
      </c>
      <c r="N16" s="13">
        <v>109</v>
      </c>
      <c r="O16" s="13">
        <v>109</v>
      </c>
      <c r="P16" s="13">
        <v>109</v>
      </c>
      <c r="Q16" s="14">
        <v>110.82460000000002</v>
      </c>
      <c r="R16" s="14">
        <v>110.21640000000001</v>
      </c>
    </row>
    <row r="17" spans="1:18" x14ac:dyDescent="0.35">
      <c r="A17" s="10">
        <v>1</v>
      </c>
      <c r="B17" s="10">
        <v>51</v>
      </c>
      <c r="C17" s="10" t="s">
        <v>42</v>
      </c>
      <c r="D17" s="10">
        <v>5100420</v>
      </c>
      <c r="E17" s="10" t="s">
        <v>55</v>
      </c>
      <c r="F17" s="13">
        <v>360</v>
      </c>
      <c r="G17" s="11">
        <v>0</v>
      </c>
      <c r="H17" s="11"/>
      <c r="I17" s="11">
        <v>2</v>
      </c>
      <c r="J17" s="11">
        <v>0</v>
      </c>
      <c r="K17" s="13">
        <v>362</v>
      </c>
      <c r="L17" s="13">
        <v>4972</v>
      </c>
      <c r="M17" s="28">
        <v>7.2807723250201128E-2</v>
      </c>
      <c r="N17" s="13">
        <v>362</v>
      </c>
      <c r="O17" s="13">
        <v>0</v>
      </c>
      <c r="P17" s="13">
        <v>362</v>
      </c>
      <c r="Q17" s="14">
        <v>362</v>
      </c>
      <c r="R17" s="14">
        <v>362</v>
      </c>
    </row>
    <row r="18" spans="1:18" x14ac:dyDescent="0.35">
      <c r="A18" s="10">
        <v>1</v>
      </c>
      <c r="B18" s="10">
        <v>51</v>
      </c>
      <c r="C18" s="10" t="s">
        <v>42</v>
      </c>
      <c r="D18" s="10">
        <v>5100450</v>
      </c>
      <c r="E18" s="10" t="s">
        <v>56</v>
      </c>
      <c r="F18" s="13">
        <v>758</v>
      </c>
      <c r="G18" s="11">
        <v>0</v>
      </c>
      <c r="H18" s="11"/>
      <c r="I18" s="11">
        <v>35</v>
      </c>
      <c r="J18" s="11">
        <v>0</v>
      </c>
      <c r="K18" s="13">
        <v>793</v>
      </c>
      <c r="L18" s="13">
        <v>2627</v>
      </c>
      <c r="M18" s="28">
        <v>0.30186524552721739</v>
      </c>
      <c r="N18" s="13">
        <v>793</v>
      </c>
      <c r="O18" s="13">
        <v>793</v>
      </c>
      <c r="P18" s="13">
        <v>793</v>
      </c>
      <c r="Q18" s="14">
        <v>1240.4353750000002</v>
      </c>
      <c r="R18" s="14">
        <v>1304.1573500000004</v>
      </c>
    </row>
    <row r="19" spans="1:18" x14ac:dyDescent="0.35">
      <c r="A19" s="10">
        <v>1</v>
      </c>
      <c r="B19" s="10">
        <v>51</v>
      </c>
      <c r="C19" s="10" t="s">
        <v>42</v>
      </c>
      <c r="D19" s="10">
        <v>5100480</v>
      </c>
      <c r="E19" s="10" t="s">
        <v>57</v>
      </c>
      <c r="F19" s="13">
        <v>568</v>
      </c>
      <c r="G19" s="11">
        <v>0</v>
      </c>
      <c r="H19" s="11"/>
      <c r="I19" s="11">
        <v>1</v>
      </c>
      <c r="J19" s="11">
        <v>0</v>
      </c>
      <c r="K19" s="13">
        <v>569</v>
      </c>
      <c r="L19" s="13">
        <v>1886</v>
      </c>
      <c r="M19" s="28">
        <v>0.30169671261930009</v>
      </c>
      <c r="N19" s="13">
        <v>569</v>
      </c>
      <c r="O19" s="13">
        <v>569</v>
      </c>
      <c r="P19" s="13">
        <v>569</v>
      </c>
      <c r="Q19" s="14">
        <v>889.51175000000001</v>
      </c>
      <c r="R19" s="14">
        <v>934.8623</v>
      </c>
    </row>
    <row r="20" spans="1:18" x14ac:dyDescent="0.35">
      <c r="A20" s="10">
        <v>1</v>
      </c>
      <c r="B20" s="10">
        <v>51</v>
      </c>
      <c r="C20" s="10" t="s">
        <v>42</v>
      </c>
      <c r="D20" s="10">
        <v>5100510</v>
      </c>
      <c r="E20" s="10" t="s">
        <v>58</v>
      </c>
      <c r="F20" s="13">
        <v>724</v>
      </c>
      <c r="G20" s="11">
        <v>0</v>
      </c>
      <c r="H20" s="11"/>
      <c r="I20" s="11">
        <v>34</v>
      </c>
      <c r="J20" s="11">
        <v>0</v>
      </c>
      <c r="K20" s="13">
        <v>758</v>
      </c>
      <c r="L20" s="13">
        <v>2618</v>
      </c>
      <c r="M20" s="28">
        <v>0.28953399541634833</v>
      </c>
      <c r="N20" s="13">
        <v>758</v>
      </c>
      <c r="O20" s="13">
        <v>758</v>
      </c>
      <c r="P20" s="13">
        <v>758</v>
      </c>
      <c r="Q20" s="14">
        <v>1154.9568499999998</v>
      </c>
      <c r="R20" s="14">
        <v>1201.7980999999997</v>
      </c>
    </row>
    <row r="21" spans="1:18" x14ac:dyDescent="0.35">
      <c r="A21" s="10">
        <v>1</v>
      </c>
      <c r="B21" s="10">
        <v>51</v>
      </c>
      <c r="C21" s="10" t="s">
        <v>42</v>
      </c>
      <c r="D21" s="10">
        <v>5100540</v>
      </c>
      <c r="E21" s="10" t="s">
        <v>59</v>
      </c>
      <c r="F21" s="13">
        <v>442</v>
      </c>
      <c r="G21" s="11">
        <v>0</v>
      </c>
      <c r="H21" s="11"/>
      <c r="I21" s="11">
        <v>4</v>
      </c>
      <c r="J21" s="11">
        <v>0</v>
      </c>
      <c r="K21" s="13">
        <v>446</v>
      </c>
      <c r="L21" s="13">
        <v>2289</v>
      </c>
      <c r="M21" s="28">
        <v>0.19484491044124072</v>
      </c>
      <c r="N21" s="13">
        <v>446</v>
      </c>
      <c r="O21" s="13">
        <v>446</v>
      </c>
      <c r="P21" s="13">
        <v>446</v>
      </c>
      <c r="Q21" s="14">
        <v>513.03035000000011</v>
      </c>
      <c r="R21" s="14">
        <v>490.68690000000015</v>
      </c>
    </row>
    <row r="22" spans="1:18" x14ac:dyDescent="0.35">
      <c r="A22" s="10">
        <v>1</v>
      </c>
      <c r="B22" s="10">
        <v>51</v>
      </c>
      <c r="C22" s="10" t="s">
        <v>42</v>
      </c>
      <c r="D22" s="10">
        <v>5100560</v>
      </c>
      <c r="E22" s="10" t="s">
        <v>60</v>
      </c>
      <c r="F22" s="13">
        <v>208</v>
      </c>
      <c r="G22" s="11">
        <v>0</v>
      </c>
      <c r="H22" s="11"/>
      <c r="I22" s="11">
        <v>1</v>
      </c>
      <c r="J22" s="11">
        <v>0</v>
      </c>
      <c r="K22" s="13">
        <v>209</v>
      </c>
      <c r="L22" s="13">
        <v>1003</v>
      </c>
      <c r="M22" s="28">
        <v>0.20837487537387836</v>
      </c>
      <c r="N22" s="13">
        <v>209</v>
      </c>
      <c r="O22" s="13">
        <v>209</v>
      </c>
      <c r="P22" s="13">
        <v>209</v>
      </c>
      <c r="Q22" s="14">
        <v>248.54944999999998</v>
      </c>
      <c r="R22" s="14">
        <v>235.36629999999997</v>
      </c>
    </row>
    <row r="23" spans="1:18" x14ac:dyDescent="0.35">
      <c r="A23" s="10">
        <v>1</v>
      </c>
      <c r="B23" s="10">
        <v>51</v>
      </c>
      <c r="C23" s="10" t="s">
        <v>42</v>
      </c>
      <c r="D23" s="10">
        <v>5100600</v>
      </c>
      <c r="E23" s="10" t="s">
        <v>61</v>
      </c>
      <c r="F23" s="13">
        <v>1164</v>
      </c>
      <c r="G23" s="11">
        <v>0</v>
      </c>
      <c r="H23" s="11"/>
      <c r="I23" s="11">
        <v>15</v>
      </c>
      <c r="J23" s="11">
        <v>0</v>
      </c>
      <c r="K23" s="13">
        <v>1179</v>
      </c>
      <c r="L23" s="13">
        <v>8163</v>
      </c>
      <c r="M23" s="28">
        <v>0.1444321940463065</v>
      </c>
      <c r="N23" s="13">
        <v>1179</v>
      </c>
      <c r="O23" s="13">
        <v>0</v>
      </c>
      <c r="P23" s="13">
        <v>1179</v>
      </c>
      <c r="Q23" s="14">
        <v>1423</v>
      </c>
      <c r="R23" s="14">
        <v>1423</v>
      </c>
    </row>
    <row r="24" spans="1:18" x14ac:dyDescent="0.35">
      <c r="A24" s="10">
        <v>1</v>
      </c>
      <c r="B24" s="10">
        <v>51</v>
      </c>
      <c r="C24" s="10" t="s">
        <v>42</v>
      </c>
      <c r="D24" s="10">
        <v>5100660</v>
      </c>
      <c r="E24" s="10" t="s">
        <v>62</v>
      </c>
      <c r="F24" s="13">
        <v>747</v>
      </c>
      <c r="G24" s="11">
        <v>0</v>
      </c>
      <c r="H24" s="11"/>
      <c r="I24" s="11">
        <v>2</v>
      </c>
      <c r="J24" s="11">
        <v>0</v>
      </c>
      <c r="K24" s="13">
        <v>749</v>
      </c>
      <c r="L24" s="13">
        <v>5253</v>
      </c>
      <c r="M24" s="28">
        <v>0.14258518941557205</v>
      </c>
      <c r="N24" s="13">
        <v>749</v>
      </c>
      <c r="O24" s="13">
        <v>0</v>
      </c>
      <c r="P24" s="13">
        <v>749</v>
      </c>
      <c r="Q24" s="14">
        <v>778</v>
      </c>
      <c r="R24" s="14">
        <v>778</v>
      </c>
    </row>
    <row r="25" spans="1:18" x14ac:dyDescent="0.35">
      <c r="A25" s="10">
        <v>1</v>
      </c>
      <c r="B25" s="10">
        <v>51</v>
      </c>
      <c r="C25" s="10" t="s">
        <v>42</v>
      </c>
      <c r="D25" s="10">
        <v>5100690</v>
      </c>
      <c r="E25" s="10" t="s">
        <v>63</v>
      </c>
      <c r="F25" s="13">
        <v>854</v>
      </c>
      <c r="G25" s="11">
        <v>12</v>
      </c>
      <c r="H25" s="11"/>
      <c r="I25" s="11">
        <v>36</v>
      </c>
      <c r="J25" s="11">
        <v>0</v>
      </c>
      <c r="K25" s="13">
        <v>902</v>
      </c>
      <c r="L25" s="13">
        <v>3906</v>
      </c>
      <c r="M25" s="28">
        <v>0.23092677931387609</v>
      </c>
      <c r="N25" s="13">
        <v>902</v>
      </c>
      <c r="O25" s="13">
        <v>902</v>
      </c>
      <c r="P25" s="13">
        <v>902</v>
      </c>
      <c r="Q25" s="14">
        <v>1150.8714500000001</v>
      </c>
      <c r="R25" s="14">
        <v>1106.2977000000001</v>
      </c>
    </row>
    <row r="26" spans="1:18" x14ac:dyDescent="0.35">
      <c r="A26" s="10">
        <v>1</v>
      </c>
      <c r="B26" s="10">
        <v>51</v>
      </c>
      <c r="C26" s="10" t="s">
        <v>42</v>
      </c>
      <c r="D26" s="10">
        <v>5100720</v>
      </c>
      <c r="E26" s="10" t="s">
        <v>64</v>
      </c>
      <c r="F26" s="13">
        <v>122</v>
      </c>
      <c r="G26" s="11">
        <v>0</v>
      </c>
      <c r="H26" s="11"/>
      <c r="I26" s="11">
        <v>5</v>
      </c>
      <c r="J26" s="11">
        <v>0</v>
      </c>
      <c r="K26" s="13">
        <v>127</v>
      </c>
      <c r="L26" s="13">
        <v>706</v>
      </c>
      <c r="M26" s="28">
        <v>0.17988668555240794</v>
      </c>
      <c r="N26" s="13">
        <v>127</v>
      </c>
      <c r="O26" s="13">
        <v>127</v>
      </c>
      <c r="P26" s="13">
        <v>127</v>
      </c>
      <c r="Q26" s="14">
        <v>139.75389999999999</v>
      </c>
      <c r="R26" s="14">
        <v>135.50259999999997</v>
      </c>
    </row>
    <row r="27" spans="1:18" x14ac:dyDescent="0.35">
      <c r="A27" s="10">
        <v>1</v>
      </c>
      <c r="B27" s="10">
        <v>51</v>
      </c>
      <c r="C27" s="10" t="s">
        <v>42</v>
      </c>
      <c r="D27" s="10">
        <v>5100750</v>
      </c>
      <c r="E27" s="10" t="s">
        <v>65</v>
      </c>
      <c r="F27" s="13">
        <v>446</v>
      </c>
      <c r="G27" s="11">
        <v>0</v>
      </c>
      <c r="H27" s="11"/>
      <c r="I27" s="11">
        <v>7</v>
      </c>
      <c r="J27" s="11">
        <v>0</v>
      </c>
      <c r="K27" s="13">
        <v>453</v>
      </c>
      <c r="L27" s="13">
        <v>1841</v>
      </c>
      <c r="M27" s="28">
        <v>0.24606192286800652</v>
      </c>
      <c r="N27" s="13">
        <v>453</v>
      </c>
      <c r="O27" s="13">
        <v>453</v>
      </c>
      <c r="P27" s="13">
        <v>453</v>
      </c>
      <c r="Q27" s="14">
        <v>612.095325</v>
      </c>
      <c r="R27" s="14">
        <v>605.01845000000003</v>
      </c>
    </row>
    <row r="28" spans="1:18" x14ac:dyDescent="0.35">
      <c r="A28" s="10">
        <v>1</v>
      </c>
      <c r="B28" s="10">
        <v>51</v>
      </c>
      <c r="C28" s="10" t="s">
        <v>42</v>
      </c>
      <c r="D28" s="10">
        <v>5100780</v>
      </c>
      <c r="E28" s="10" t="s">
        <v>66</v>
      </c>
      <c r="F28" s="13">
        <v>915</v>
      </c>
      <c r="G28" s="11">
        <v>0</v>
      </c>
      <c r="H28" s="11"/>
      <c r="I28" s="11">
        <v>30</v>
      </c>
      <c r="J28" s="11">
        <v>0</v>
      </c>
      <c r="K28" s="13">
        <v>945</v>
      </c>
      <c r="L28" s="13">
        <v>4814</v>
      </c>
      <c r="M28" s="28">
        <v>0.19630245118404654</v>
      </c>
      <c r="N28" s="13">
        <v>945</v>
      </c>
      <c r="O28" s="13">
        <v>945</v>
      </c>
      <c r="P28" s="13">
        <v>945</v>
      </c>
      <c r="Q28" s="14">
        <v>1091.2341000000001</v>
      </c>
      <c r="R28" s="14">
        <v>1072</v>
      </c>
    </row>
    <row r="29" spans="1:18" x14ac:dyDescent="0.35">
      <c r="A29" s="10">
        <v>1</v>
      </c>
      <c r="B29" s="10">
        <v>51</v>
      </c>
      <c r="C29" s="10" t="s">
        <v>42</v>
      </c>
      <c r="D29" s="10">
        <v>5100810</v>
      </c>
      <c r="E29" s="10" t="s">
        <v>67</v>
      </c>
      <c r="F29" s="13">
        <v>4143</v>
      </c>
      <c r="G29" s="11">
        <v>0</v>
      </c>
      <c r="H29" s="11"/>
      <c r="I29" s="11">
        <v>35</v>
      </c>
      <c r="J29" s="11">
        <v>0</v>
      </c>
      <c r="K29" s="13">
        <v>4178</v>
      </c>
      <c r="L29" s="13">
        <v>45734</v>
      </c>
      <c r="M29" s="28">
        <v>9.1354353435081123E-2</v>
      </c>
      <c r="N29" s="13">
        <v>4178</v>
      </c>
      <c r="O29" s="13">
        <v>0</v>
      </c>
      <c r="P29" s="13">
        <v>4178</v>
      </c>
      <c r="Q29" s="14">
        <v>6879.5</v>
      </c>
      <c r="R29" s="14">
        <v>7358.5</v>
      </c>
    </row>
    <row r="30" spans="1:18" x14ac:dyDescent="0.35">
      <c r="A30" s="10">
        <v>1</v>
      </c>
      <c r="B30" s="10">
        <v>51</v>
      </c>
      <c r="C30" s="10" t="s">
        <v>42</v>
      </c>
      <c r="D30" s="10">
        <v>5100840</v>
      </c>
      <c r="E30" s="10" t="s">
        <v>68</v>
      </c>
      <c r="F30" s="13">
        <v>5427</v>
      </c>
      <c r="G30" s="11">
        <v>5</v>
      </c>
      <c r="H30" s="11"/>
      <c r="I30" s="11">
        <v>21</v>
      </c>
      <c r="J30" s="11">
        <v>0</v>
      </c>
      <c r="K30" s="13">
        <v>5453</v>
      </c>
      <c r="L30" s="13">
        <v>66147</v>
      </c>
      <c r="M30" s="28">
        <v>8.2437601100579017E-2</v>
      </c>
      <c r="N30" s="13">
        <v>5453</v>
      </c>
      <c r="O30" s="13">
        <v>0</v>
      </c>
      <c r="P30" s="13">
        <v>5453</v>
      </c>
      <c r="Q30" s="14">
        <v>9429.5</v>
      </c>
      <c r="R30" s="14">
        <v>10227.25</v>
      </c>
    </row>
    <row r="31" spans="1:18" x14ac:dyDescent="0.35">
      <c r="A31" s="10">
        <v>1</v>
      </c>
      <c r="B31" s="10">
        <v>51</v>
      </c>
      <c r="C31" s="10" t="s">
        <v>42</v>
      </c>
      <c r="D31" s="10">
        <v>5100870</v>
      </c>
      <c r="E31" s="10" t="s">
        <v>69</v>
      </c>
      <c r="F31" s="13">
        <v>148</v>
      </c>
      <c r="G31" s="11">
        <v>0</v>
      </c>
      <c r="H31" s="11"/>
      <c r="I31" s="11">
        <v>3</v>
      </c>
      <c r="J31" s="11">
        <v>0</v>
      </c>
      <c r="K31" s="13">
        <v>151</v>
      </c>
      <c r="L31" s="13">
        <v>2312</v>
      </c>
      <c r="M31" s="28">
        <v>6.5311418685121109E-2</v>
      </c>
      <c r="N31" s="13">
        <v>151</v>
      </c>
      <c r="O31" s="13">
        <v>0</v>
      </c>
      <c r="P31" s="13">
        <v>151</v>
      </c>
      <c r="Q31" s="14">
        <v>151</v>
      </c>
      <c r="R31" s="14">
        <v>151</v>
      </c>
    </row>
    <row r="32" spans="1:18" x14ac:dyDescent="0.35">
      <c r="A32" s="10">
        <v>1</v>
      </c>
      <c r="B32" s="10">
        <v>51</v>
      </c>
      <c r="C32" s="10" t="s">
        <v>42</v>
      </c>
      <c r="D32" s="10">
        <v>5100930</v>
      </c>
      <c r="E32" s="10" t="s">
        <v>70</v>
      </c>
      <c r="F32" s="13">
        <v>112</v>
      </c>
      <c r="G32" s="11">
        <v>0</v>
      </c>
      <c r="H32" s="11"/>
      <c r="I32" s="11">
        <v>0</v>
      </c>
      <c r="J32" s="11">
        <v>0</v>
      </c>
      <c r="K32" s="13">
        <v>112</v>
      </c>
      <c r="L32" s="13">
        <v>509</v>
      </c>
      <c r="M32" s="28">
        <v>0.2200392927308448</v>
      </c>
      <c r="N32" s="13">
        <v>112</v>
      </c>
      <c r="O32" s="13">
        <v>112</v>
      </c>
      <c r="P32" s="13">
        <v>112</v>
      </c>
      <c r="Q32" s="14">
        <v>136.52335000000002</v>
      </c>
      <c r="R32" s="14">
        <v>128.34890000000001</v>
      </c>
    </row>
    <row r="33" spans="1:18" x14ac:dyDescent="0.35">
      <c r="A33" s="10">
        <v>1</v>
      </c>
      <c r="B33" s="10">
        <v>51</v>
      </c>
      <c r="C33" s="10" t="s">
        <v>42</v>
      </c>
      <c r="D33" s="10">
        <v>5100960</v>
      </c>
      <c r="E33" s="10" t="s">
        <v>71</v>
      </c>
      <c r="F33" s="13">
        <v>511</v>
      </c>
      <c r="G33" s="11">
        <v>0</v>
      </c>
      <c r="H33" s="11"/>
      <c r="I33" s="11">
        <v>0</v>
      </c>
      <c r="J33" s="11">
        <v>0</v>
      </c>
      <c r="K33" s="13">
        <v>511</v>
      </c>
      <c r="L33" s="13">
        <v>3163</v>
      </c>
      <c r="M33" s="28">
        <v>0.16155548529876698</v>
      </c>
      <c r="N33" s="13">
        <v>511</v>
      </c>
      <c r="O33" s="13">
        <v>511</v>
      </c>
      <c r="P33" s="13">
        <v>511</v>
      </c>
      <c r="Q33" s="14">
        <v>524.65344999999979</v>
      </c>
      <c r="R33" s="14">
        <v>520.10229999999979</v>
      </c>
    </row>
    <row r="34" spans="1:18" x14ac:dyDescent="0.35">
      <c r="A34" s="10">
        <v>1</v>
      </c>
      <c r="B34" s="10">
        <v>51</v>
      </c>
      <c r="C34" s="10" t="s">
        <v>42</v>
      </c>
      <c r="D34" s="10">
        <v>5100990</v>
      </c>
      <c r="E34" s="10" t="s">
        <v>72</v>
      </c>
      <c r="F34" s="13">
        <v>251</v>
      </c>
      <c r="G34" s="11">
        <v>0</v>
      </c>
      <c r="H34" s="11"/>
      <c r="I34" s="11">
        <v>6</v>
      </c>
      <c r="J34" s="11">
        <v>0</v>
      </c>
      <c r="K34" s="13">
        <v>257</v>
      </c>
      <c r="L34" s="13">
        <v>932</v>
      </c>
      <c r="M34" s="28">
        <v>0.27575107296137341</v>
      </c>
      <c r="N34" s="13">
        <v>257</v>
      </c>
      <c r="O34" s="13">
        <v>257</v>
      </c>
      <c r="P34" s="13">
        <v>257</v>
      </c>
      <c r="Q34" s="14">
        <v>379.04690000000005</v>
      </c>
      <c r="R34" s="14">
        <v>389.29940000000011</v>
      </c>
    </row>
    <row r="35" spans="1:18" x14ac:dyDescent="0.35">
      <c r="A35" s="10">
        <v>1</v>
      </c>
      <c r="B35" s="10">
        <v>51</v>
      </c>
      <c r="C35" s="10" t="s">
        <v>42</v>
      </c>
      <c r="D35" s="10">
        <v>5101020</v>
      </c>
      <c r="E35" s="10" t="s">
        <v>73</v>
      </c>
      <c r="F35" s="13">
        <v>107</v>
      </c>
      <c r="G35" s="11">
        <v>0</v>
      </c>
      <c r="H35" s="11"/>
      <c r="I35" s="11">
        <v>7</v>
      </c>
      <c r="J35" s="11">
        <v>0</v>
      </c>
      <c r="K35" s="13">
        <v>114</v>
      </c>
      <c r="L35" s="13">
        <v>658</v>
      </c>
      <c r="M35" s="28">
        <v>0.17325227963525835</v>
      </c>
      <c r="N35" s="13">
        <v>114</v>
      </c>
      <c r="O35" s="13">
        <v>114</v>
      </c>
      <c r="P35" s="13">
        <v>114</v>
      </c>
      <c r="Q35" s="14">
        <v>122.61269999999999</v>
      </c>
      <c r="R35" s="14">
        <v>119.74179999999998</v>
      </c>
    </row>
    <row r="36" spans="1:18" x14ac:dyDescent="0.35">
      <c r="A36" s="10">
        <v>1</v>
      </c>
      <c r="B36" s="10">
        <v>51</v>
      </c>
      <c r="C36" s="10" t="s">
        <v>42</v>
      </c>
      <c r="D36" s="10">
        <v>5101050</v>
      </c>
      <c r="E36" s="10" t="s">
        <v>74</v>
      </c>
      <c r="F36" s="13">
        <v>1105</v>
      </c>
      <c r="G36" s="11">
        <v>50</v>
      </c>
      <c r="H36" s="11"/>
      <c r="I36" s="11">
        <v>6</v>
      </c>
      <c r="J36" s="11">
        <v>0</v>
      </c>
      <c r="K36" s="13">
        <v>1161</v>
      </c>
      <c r="L36" s="13">
        <v>10010</v>
      </c>
      <c r="M36" s="28">
        <v>0.11598401598401599</v>
      </c>
      <c r="N36" s="13">
        <v>1161</v>
      </c>
      <c r="O36" s="13">
        <v>0</v>
      </c>
      <c r="P36" s="13">
        <v>1161</v>
      </c>
      <c r="Q36" s="14">
        <v>1396</v>
      </c>
      <c r="R36" s="14">
        <v>1396</v>
      </c>
    </row>
    <row r="37" spans="1:18" x14ac:dyDescent="0.35">
      <c r="A37" s="10">
        <v>1</v>
      </c>
      <c r="B37" s="10">
        <v>51</v>
      </c>
      <c r="C37" s="10" t="s">
        <v>42</v>
      </c>
      <c r="D37" s="10">
        <v>5101080</v>
      </c>
      <c r="E37" s="10" t="s">
        <v>75</v>
      </c>
      <c r="F37" s="13">
        <v>324</v>
      </c>
      <c r="G37" s="11">
        <v>0</v>
      </c>
      <c r="H37" s="11"/>
      <c r="I37" s="11">
        <v>1</v>
      </c>
      <c r="J37" s="11">
        <v>0</v>
      </c>
      <c r="K37" s="13">
        <v>325</v>
      </c>
      <c r="L37" s="13">
        <v>1388</v>
      </c>
      <c r="M37" s="28">
        <v>0.23414985590778098</v>
      </c>
      <c r="N37" s="13">
        <v>325</v>
      </c>
      <c r="O37" s="13">
        <v>325</v>
      </c>
      <c r="P37" s="13">
        <v>325</v>
      </c>
      <c r="Q37" s="14">
        <v>420.14710000000002</v>
      </c>
      <c r="R37" s="14">
        <v>406.54460000000006</v>
      </c>
    </row>
    <row r="38" spans="1:18" x14ac:dyDescent="0.35">
      <c r="A38" s="10">
        <v>1</v>
      </c>
      <c r="B38" s="10">
        <v>51</v>
      </c>
      <c r="C38" s="10" t="s">
        <v>42</v>
      </c>
      <c r="D38" s="10">
        <v>5100022</v>
      </c>
      <c r="E38" s="10" t="s">
        <v>76</v>
      </c>
      <c r="F38" s="13">
        <v>4</v>
      </c>
      <c r="G38" s="11">
        <v>0</v>
      </c>
      <c r="H38" s="11"/>
      <c r="I38" s="11">
        <v>0</v>
      </c>
      <c r="J38" s="11">
        <v>0</v>
      </c>
      <c r="K38" s="13">
        <v>4</v>
      </c>
      <c r="L38" s="13">
        <v>126</v>
      </c>
      <c r="M38" s="28">
        <v>3.1746031746031737E-2</v>
      </c>
      <c r="N38" s="13">
        <v>0</v>
      </c>
      <c r="O38" s="13">
        <v>0</v>
      </c>
      <c r="P38" s="13">
        <v>0</v>
      </c>
      <c r="Q38" s="14">
        <v>0</v>
      </c>
      <c r="R38" s="14">
        <v>0</v>
      </c>
    </row>
    <row r="39" spans="1:18" x14ac:dyDescent="0.35">
      <c r="A39" s="10">
        <v>1</v>
      </c>
      <c r="B39" s="10">
        <v>51</v>
      </c>
      <c r="C39" s="10" t="s">
        <v>42</v>
      </c>
      <c r="D39" s="10">
        <v>5101110</v>
      </c>
      <c r="E39" s="10" t="s">
        <v>77</v>
      </c>
      <c r="F39" s="13">
        <v>2547</v>
      </c>
      <c r="G39" s="11">
        <v>0</v>
      </c>
      <c r="H39" s="11"/>
      <c r="I39" s="11">
        <v>15</v>
      </c>
      <c r="J39" s="11">
        <v>0</v>
      </c>
      <c r="K39" s="13">
        <v>2562</v>
      </c>
      <c r="L39" s="13">
        <v>6949</v>
      </c>
      <c r="M39" s="28">
        <v>0.36868614189091958</v>
      </c>
      <c r="N39" s="13">
        <v>2562</v>
      </c>
      <c r="O39" s="13">
        <v>2562</v>
      </c>
      <c r="P39" s="13">
        <v>2562</v>
      </c>
      <c r="Q39" s="14">
        <v>4790.3276249999999</v>
      </c>
      <c r="R39" s="14">
        <v>5539.3094500000007</v>
      </c>
    </row>
    <row r="40" spans="1:18" x14ac:dyDescent="0.35">
      <c r="A40" s="10">
        <v>1</v>
      </c>
      <c r="B40" s="10">
        <v>51</v>
      </c>
      <c r="C40" s="10" t="s">
        <v>42</v>
      </c>
      <c r="D40" s="10">
        <v>5101140</v>
      </c>
      <c r="E40" s="10" t="s">
        <v>78</v>
      </c>
      <c r="F40" s="13">
        <v>519</v>
      </c>
      <c r="G40" s="11">
        <v>0</v>
      </c>
      <c r="H40" s="11"/>
      <c r="I40" s="11">
        <v>4</v>
      </c>
      <c r="J40" s="11">
        <v>0</v>
      </c>
      <c r="K40" s="13">
        <v>523</v>
      </c>
      <c r="L40" s="13">
        <v>2042</v>
      </c>
      <c r="M40" s="28">
        <v>0.25612144955925564</v>
      </c>
      <c r="N40" s="13">
        <v>523</v>
      </c>
      <c r="O40" s="13">
        <v>523</v>
      </c>
      <c r="P40" s="13">
        <v>523</v>
      </c>
      <c r="Q40" s="14">
        <v>730.27765000000011</v>
      </c>
      <c r="R40" s="14">
        <v>732.69890000000009</v>
      </c>
    </row>
    <row r="41" spans="1:18" x14ac:dyDescent="0.35">
      <c r="A41" s="10">
        <v>1</v>
      </c>
      <c r="B41" s="10">
        <v>51</v>
      </c>
      <c r="C41" s="10" t="s">
        <v>42</v>
      </c>
      <c r="D41" s="10">
        <v>5101170</v>
      </c>
      <c r="E41" s="10" t="s">
        <v>79</v>
      </c>
      <c r="F41" s="13">
        <v>638</v>
      </c>
      <c r="G41" s="11">
        <v>0</v>
      </c>
      <c r="H41" s="11"/>
      <c r="I41" s="11">
        <v>3</v>
      </c>
      <c r="J41" s="11">
        <v>0</v>
      </c>
      <c r="K41" s="13">
        <v>641</v>
      </c>
      <c r="L41" s="13">
        <v>4358</v>
      </c>
      <c r="M41" s="28">
        <v>0.14708581918311153</v>
      </c>
      <c r="N41" s="13">
        <v>641</v>
      </c>
      <c r="O41" s="13">
        <v>0</v>
      </c>
      <c r="P41" s="13">
        <v>641</v>
      </c>
      <c r="Q41" s="14">
        <v>641.00000000000011</v>
      </c>
      <c r="R41" s="14">
        <v>641.00000000000011</v>
      </c>
    </row>
    <row r="42" spans="1:18" x14ac:dyDescent="0.35">
      <c r="A42" s="10">
        <v>1</v>
      </c>
      <c r="B42" s="10">
        <v>51</v>
      </c>
      <c r="C42" s="10" t="s">
        <v>42</v>
      </c>
      <c r="D42" s="10">
        <v>5101190</v>
      </c>
      <c r="E42" s="10" t="s">
        <v>80</v>
      </c>
      <c r="F42" s="13">
        <v>336</v>
      </c>
      <c r="G42" s="11">
        <v>0</v>
      </c>
      <c r="H42" s="11"/>
      <c r="I42" s="11">
        <v>1</v>
      </c>
      <c r="J42" s="11">
        <v>0</v>
      </c>
      <c r="K42" s="13">
        <v>337</v>
      </c>
      <c r="L42" s="13">
        <v>1047</v>
      </c>
      <c r="M42" s="28">
        <v>0.32187201528175741</v>
      </c>
      <c r="N42" s="13">
        <v>337</v>
      </c>
      <c r="O42" s="13">
        <v>337</v>
      </c>
      <c r="P42" s="13">
        <v>337</v>
      </c>
      <c r="Q42" s="14">
        <v>562.45787500000006</v>
      </c>
      <c r="R42" s="14">
        <v>614.03835000000004</v>
      </c>
    </row>
    <row r="43" spans="1:18" x14ac:dyDescent="0.35">
      <c r="A43" s="10">
        <v>1</v>
      </c>
      <c r="B43" s="10">
        <v>51</v>
      </c>
      <c r="C43" s="10" t="s">
        <v>42</v>
      </c>
      <c r="D43" s="10">
        <v>5101200</v>
      </c>
      <c r="E43" s="10" t="s">
        <v>81</v>
      </c>
      <c r="F43" s="13">
        <v>277</v>
      </c>
      <c r="G43" s="11">
        <v>0</v>
      </c>
      <c r="H43" s="11"/>
      <c r="I43" s="11">
        <v>6</v>
      </c>
      <c r="J43" s="11">
        <v>0</v>
      </c>
      <c r="K43" s="13">
        <v>283</v>
      </c>
      <c r="L43" s="13">
        <v>1409</v>
      </c>
      <c r="M43" s="28">
        <v>0.20085166784953867</v>
      </c>
      <c r="N43" s="13">
        <v>283</v>
      </c>
      <c r="O43" s="13">
        <v>283</v>
      </c>
      <c r="P43" s="13">
        <v>283</v>
      </c>
      <c r="Q43" s="14">
        <v>330.60834999999997</v>
      </c>
      <c r="R43" s="14">
        <v>314.7389</v>
      </c>
    </row>
    <row r="44" spans="1:18" x14ac:dyDescent="0.35">
      <c r="A44" s="10">
        <v>1</v>
      </c>
      <c r="B44" s="10">
        <v>51</v>
      </c>
      <c r="C44" s="10" t="s">
        <v>42</v>
      </c>
      <c r="D44" s="10">
        <v>5101230</v>
      </c>
      <c r="E44" s="10" t="s">
        <v>82</v>
      </c>
      <c r="F44" s="13">
        <v>307</v>
      </c>
      <c r="G44" s="11">
        <v>0</v>
      </c>
      <c r="H44" s="11"/>
      <c r="I44" s="11">
        <v>0</v>
      </c>
      <c r="J44" s="11">
        <v>0</v>
      </c>
      <c r="K44" s="13">
        <v>307</v>
      </c>
      <c r="L44" s="13">
        <v>3695</v>
      </c>
      <c r="M44" s="28">
        <v>8.3085250338294989E-2</v>
      </c>
      <c r="N44" s="13">
        <v>307</v>
      </c>
      <c r="O44" s="13">
        <v>0</v>
      </c>
      <c r="P44" s="13">
        <v>307</v>
      </c>
      <c r="Q44" s="14">
        <v>307</v>
      </c>
      <c r="R44" s="14">
        <v>307</v>
      </c>
    </row>
    <row r="45" spans="1:18" x14ac:dyDescent="0.35">
      <c r="A45" s="10">
        <v>1</v>
      </c>
      <c r="B45" s="10">
        <v>51</v>
      </c>
      <c r="C45" s="10" t="s">
        <v>42</v>
      </c>
      <c r="D45" s="10">
        <v>5101260</v>
      </c>
      <c r="E45" s="10" t="s">
        <v>83</v>
      </c>
      <c r="F45" s="13">
        <v>17656</v>
      </c>
      <c r="G45" s="11">
        <v>0</v>
      </c>
      <c r="H45" s="11"/>
      <c r="I45" s="11">
        <v>55</v>
      </c>
      <c r="J45" s="11">
        <v>0</v>
      </c>
      <c r="K45" s="13">
        <v>17711</v>
      </c>
      <c r="L45" s="13">
        <v>196022</v>
      </c>
      <c r="M45" s="28">
        <v>9.0352103335339912E-2</v>
      </c>
      <c r="N45" s="13">
        <v>17711</v>
      </c>
      <c r="O45" s="13">
        <v>17711</v>
      </c>
      <c r="P45" s="13">
        <v>17711</v>
      </c>
      <c r="Q45" s="14">
        <v>38875.5</v>
      </c>
      <c r="R45" s="14">
        <v>48900.25</v>
      </c>
    </row>
    <row r="46" spans="1:18" x14ac:dyDescent="0.35">
      <c r="A46" s="10">
        <v>1</v>
      </c>
      <c r="B46" s="10">
        <v>51</v>
      </c>
      <c r="C46" s="10" t="s">
        <v>42</v>
      </c>
      <c r="D46" s="10">
        <v>5101290</v>
      </c>
      <c r="E46" s="10" t="s">
        <v>84</v>
      </c>
      <c r="F46" s="13">
        <v>79</v>
      </c>
      <c r="G46" s="11">
        <v>0</v>
      </c>
      <c r="H46" s="11"/>
      <c r="I46" s="11">
        <v>0</v>
      </c>
      <c r="J46" s="11">
        <v>0</v>
      </c>
      <c r="K46" s="13">
        <v>79</v>
      </c>
      <c r="L46" s="13">
        <v>2725</v>
      </c>
      <c r="M46" s="28">
        <v>2.8990825688073402E-2</v>
      </c>
      <c r="N46" s="13">
        <v>79</v>
      </c>
      <c r="O46" s="13">
        <v>0</v>
      </c>
      <c r="P46" s="13">
        <v>0</v>
      </c>
      <c r="Q46" s="14">
        <v>0</v>
      </c>
      <c r="R46" s="14">
        <v>0</v>
      </c>
    </row>
    <row r="47" spans="1:18" x14ac:dyDescent="0.35">
      <c r="A47" s="10">
        <v>1</v>
      </c>
      <c r="B47" s="10">
        <v>51</v>
      </c>
      <c r="C47" s="10" t="s">
        <v>42</v>
      </c>
      <c r="D47" s="10">
        <v>5101320</v>
      </c>
      <c r="E47" s="10" t="s">
        <v>85</v>
      </c>
      <c r="F47" s="13">
        <v>793</v>
      </c>
      <c r="G47" s="11">
        <v>0</v>
      </c>
      <c r="H47" s="11"/>
      <c r="I47" s="11">
        <v>12</v>
      </c>
      <c r="J47" s="11">
        <v>0</v>
      </c>
      <c r="K47" s="13">
        <v>805</v>
      </c>
      <c r="L47" s="13">
        <v>12976</v>
      </c>
      <c r="M47" s="28">
        <v>6.2037607891491993E-2</v>
      </c>
      <c r="N47" s="13">
        <v>805</v>
      </c>
      <c r="O47" s="13">
        <v>0</v>
      </c>
      <c r="P47" s="13">
        <v>805</v>
      </c>
      <c r="Q47" s="14">
        <v>862</v>
      </c>
      <c r="R47" s="14">
        <v>862</v>
      </c>
    </row>
    <row r="48" spans="1:18" x14ac:dyDescent="0.35">
      <c r="A48" s="10">
        <v>1</v>
      </c>
      <c r="B48" s="10">
        <v>51</v>
      </c>
      <c r="C48" s="10" t="s">
        <v>42</v>
      </c>
      <c r="D48" s="10">
        <v>5101350</v>
      </c>
      <c r="E48" s="10" t="s">
        <v>86</v>
      </c>
      <c r="F48" s="13">
        <v>335</v>
      </c>
      <c r="G48" s="11">
        <v>0</v>
      </c>
      <c r="H48" s="11"/>
      <c r="I48" s="11">
        <v>6</v>
      </c>
      <c r="J48" s="11">
        <v>0</v>
      </c>
      <c r="K48" s="13">
        <v>341</v>
      </c>
      <c r="L48" s="13">
        <v>2238</v>
      </c>
      <c r="M48" s="28">
        <v>0.15236818588025022</v>
      </c>
      <c r="N48" s="13">
        <v>341</v>
      </c>
      <c r="O48" s="13">
        <v>341</v>
      </c>
      <c r="P48" s="13">
        <v>341</v>
      </c>
      <c r="Q48" s="14">
        <v>341</v>
      </c>
      <c r="R48" s="14">
        <v>341</v>
      </c>
    </row>
    <row r="49" spans="1:18" x14ac:dyDescent="0.35">
      <c r="A49" s="10">
        <v>1</v>
      </c>
      <c r="B49" s="10">
        <v>51</v>
      </c>
      <c r="C49" s="10" t="s">
        <v>42</v>
      </c>
      <c r="D49" s="10">
        <v>5101380</v>
      </c>
      <c r="E49" s="10" t="s">
        <v>87</v>
      </c>
      <c r="F49" s="13">
        <v>339</v>
      </c>
      <c r="G49" s="11">
        <v>7</v>
      </c>
      <c r="H49" s="11"/>
      <c r="I49" s="11">
        <v>7</v>
      </c>
      <c r="J49" s="11">
        <v>0</v>
      </c>
      <c r="K49" s="13">
        <v>353</v>
      </c>
      <c r="L49" s="13">
        <v>4035</v>
      </c>
      <c r="M49" s="28">
        <v>8.7484510532837664E-2</v>
      </c>
      <c r="N49" s="13">
        <v>353</v>
      </c>
      <c r="O49" s="13">
        <v>0</v>
      </c>
      <c r="P49" s="13">
        <v>353</v>
      </c>
      <c r="Q49" s="14">
        <v>353</v>
      </c>
      <c r="R49" s="14">
        <v>353</v>
      </c>
    </row>
    <row r="50" spans="1:18" x14ac:dyDescent="0.35">
      <c r="A50" s="10">
        <v>1</v>
      </c>
      <c r="B50" s="10">
        <v>51</v>
      </c>
      <c r="C50" s="10" t="s">
        <v>42</v>
      </c>
      <c r="D50" s="10">
        <v>5101410</v>
      </c>
      <c r="E50" s="10" t="s">
        <v>88</v>
      </c>
      <c r="F50" s="13">
        <v>505</v>
      </c>
      <c r="G50" s="11">
        <v>0</v>
      </c>
      <c r="H50" s="11"/>
      <c r="I50" s="11">
        <v>2</v>
      </c>
      <c r="J50" s="11">
        <v>0</v>
      </c>
      <c r="K50" s="13">
        <v>507</v>
      </c>
      <c r="L50" s="13">
        <v>1508</v>
      </c>
      <c r="M50" s="28">
        <v>0.33620689655172414</v>
      </c>
      <c r="N50" s="13">
        <v>507</v>
      </c>
      <c r="O50" s="13">
        <v>507</v>
      </c>
      <c r="P50" s="13">
        <v>507</v>
      </c>
      <c r="Q50" s="14">
        <v>880.36650000000009</v>
      </c>
      <c r="R50" s="14">
        <v>981.67940000000021</v>
      </c>
    </row>
    <row r="51" spans="1:18" x14ac:dyDescent="0.35">
      <c r="A51" s="10">
        <v>1</v>
      </c>
      <c r="B51" s="10">
        <v>51</v>
      </c>
      <c r="C51" s="10" t="s">
        <v>42</v>
      </c>
      <c r="D51" s="10">
        <v>5101440</v>
      </c>
      <c r="E51" s="10" t="s">
        <v>89</v>
      </c>
      <c r="F51" s="13">
        <v>1205</v>
      </c>
      <c r="G51" s="11">
        <v>0</v>
      </c>
      <c r="H51" s="11"/>
      <c r="I51" s="11">
        <v>39</v>
      </c>
      <c r="J51" s="11">
        <v>0</v>
      </c>
      <c r="K51" s="13">
        <v>1244</v>
      </c>
      <c r="L51" s="13">
        <v>7768</v>
      </c>
      <c r="M51" s="28">
        <v>0.16014418125643667</v>
      </c>
      <c r="N51" s="13">
        <v>1244</v>
      </c>
      <c r="O51" s="13">
        <v>1244</v>
      </c>
      <c r="P51" s="13">
        <v>1244</v>
      </c>
      <c r="Q51" s="14">
        <v>1520.5</v>
      </c>
      <c r="R51" s="14">
        <v>1520.5</v>
      </c>
    </row>
    <row r="52" spans="1:18" x14ac:dyDescent="0.35">
      <c r="A52" s="10">
        <v>1</v>
      </c>
      <c r="B52" s="10">
        <v>51</v>
      </c>
      <c r="C52" s="10" t="s">
        <v>42</v>
      </c>
      <c r="D52" s="10">
        <v>5101470</v>
      </c>
      <c r="E52" s="10" t="s">
        <v>90</v>
      </c>
      <c r="F52" s="13">
        <v>1493</v>
      </c>
      <c r="G52" s="11">
        <v>0</v>
      </c>
      <c r="H52" s="11"/>
      <c r="I52" s="11">
        <v>14</v>
      </c>
      <c r="J52" s="11">
        <v>0</v>
      </c>
      <c r="K52" s="13">
        <v>1507</v>
      </c>
      <c r="L52" s="13">
        <v>16162</v>
      </c>
      <c r="M52" s="28">
        <v>9.3243410469001364E-2</v>
      </c>
      <c r="N52" s="13">
        <v>1507</v>
      </c>
      <c r="O52" s="13">
        <v>0</v>
      </c>
      <c r="P52" s="13">
        <v>1507</v>
      </c>
      <c r="Q52" s="14">
        <v>1915</v>
      </c>
      <c r="R52" s="14">
        <v>1915</v>
      </c>
    </row>
    <row r="53" spans="1:18" x14ac:dyDescent="0.35">
      <c r="A53" s="10">
        <v>1</v>
      </c>
      <c r="B53" s="10">
        <v>51</v>
      </c>
      <c r="C53" s="10" t="s">
        <v>42</v>
      </c>
      <c r="D53" s="10">
        <v>5101510</v>
      </c>
      <c r="E53" s="10" t="s">
        <v>91</v>
      </c>
      <c r="F53" s="13">
        <v>847</v>
      </c>
      <c r="G53" s="11">
        <v>0</v>
      </c>
      <c r="H53" s="11"/>
      <c r="I53" s="11">
        <v>13</v>
      </c>
      <c r="J53" s="11">
        <v>0</v>
      </c>
      <c r="K53" s="13">
        <v>860</v>
      </c>
      <c r="L53" s="13">
        <v>4189</v>
      </c>
      <c r="M53" s="28">
        <v>0.20529959417522081</v>
      </c>
      <c r="N53" s="13">
        <v>860</v>
      </c>
      <c r="O53" s="13">
        <v>860</v>
      </c>
      <c r="P53" s="13">
        <v>860</v>
      </c>
      <c r="Q53" s="14">
        <v>1015.51535</v>
      </c>
      <c r="R53" s="14">
        <v>963.67690000000005</v>
      </c>
    </row>
    <row r="54" spans="1:18" x14ac:dyDescent="0.35">
      <c r="A54" s="10">
        <v>1</v>
      </c>
      <c r="B54" s="10">
        <v>51</v>
      </c>
      <c r="C54" s="10" t="s">
        <v>42</v>
      </c>
      <c r="D54" s="10">
        <v>5101560</v>
      </c>
      <c r="E54" s="10" t="s">
        <v>92</v>
      </c>
      <c r="F54" s="13">
        <v>426</v>
      </c>
      <c r="G54" s="11">
        <v>0</v>
      </c>
      <c r="H54" s="11"/>
      <c r="I54" s="11">
        <v>24</v>
      </c>
      <c r="J54" s="11">
        <v>0</v>
      </c>
      <c r="K54" s="13">
        <v>450</v>
      </c>
      <c r="L54" s="13">
        <v>1213</v>
      </c>
      <c r="M54" s="28">
        <v>0.37098103874690846</v>
      </c>
      <c r="N54" s="13">
        <v>450</v>
      </c>
      <c r="O54" s="13">
        <v>450</v>
      </c>
      <c r="P54" s="13">
        <v>450</v>
      </c>
      <c r="Q54" s="14">
        <v>845.23462500000016</v>
      </c>
      <c r="R54" s="14">
        <v>979.45465000000024</v>
      </c>
    </row>
    <row r="55" spans="1:18" x14ac:dyDescent="0.35">
      <c r="A55" s="10">
        <v>1</v>
      </c>
      <c r="B55" s="10">
        <v>51</v>
      </c>
      <c r="C55" s="10" t="s">
        <v>42</v>
      </c>
      <c r="D55" s="10">
        <v>5101590</v>
      </c>
      <c r="E55" s="10" t="s">
        <v>93</v>
      </c>
      <c r="F55" s="13">
        <v>383</v>
      </c>
      <c r="G55" s="11">
        <v>0</v>
      </c>
      <c r="H55" s="11"/>
      <c r="I55" s="11">
        <v>6</v>
      </c>
      <c r="J55" s="11">
        <v>0</v>
      </c>
      <c r="K55" s="13">
        <v>389</v>
      </c>
      <c r="L55" s="13">
        <v>2485</v>
      </c>
      <c r="M55" s="28">
        <v>0.15653923541247486</v>
      </c>
      <c r="N55" s="13">
        <v>389</v>
      </c>
      <c r="O55" s="13">
        <v>389</v>
      </c>
      <c r="P55" s="13">
        <v>389</v>
      </c>
      <c r="Q55" s="14">
        <v>390.37775000000011</v>
      </c>
      <c r="R55" s="14">
        <v>389.91850000000005</v>
      </c>
    </row>
    <row r="56" spans="1:18" x14ac:dyDescent="0.35">
      <c r="A56" s="10">
        <v>1</v>
      </c>
      <c r="B56" s="10">
        <v>51</v>
      </c>
      <c r="C56" s="10" t="s">
        <v>42</v>
      </c>
      <c r="D56" s="10">
        <v>5101620</v>
      </c>
      <c r="E56" s="10" t="s">
        <v>94</v>
      </c>
      <c r="F56" s="13">
        <v>671</v>
      </c>
      <c r="G56" s="11">
        <v>0</v>
      </c>
      <c r="H56" s="11"/>
      <c r="I56" s="11">
        <v>8</v>
      </c>
      <c r="J56" s="11">
        <v>0</v>
      </c>
      <c r="K56" s="13">
        <v>679</v>
      </c>
      <c r="L56" s="13">
        <v>5905</v>
      </c>
      <c r="M56" s="28">
        <v>0.11498729889923794</v>
      </c>
      <c r="N56" s="13">
        <v>679</v>
      </c>
      <c r="O56" s="13">
        <v>0</v>
      </c>
      <c r="P56" s="13">
        <v>679</v>
      </c>
      <c r="Q56" s="14">
        <v>679</v>
      </c>
      <c r="R56" s="14">
        <v>679</v>
      </c>
    </row>
    <row r="57" spans="1:18" x14ac:dyDescent="0.35">
      <c r="A57" s="10">
        <v>1</v>
      </c>
      <c r="B57" s="10">
        <v>51</v>
      </c>
      <c r="C57" s="10" t="s">
        <v>42</v>
      </c>
      <c r="D57" s="10">
        <v>5101650</v>
      </c>
      <c r="E57" s="10" t="s">
        <v>95</v>
      </c>
      <c r="F57" s="13">
        <v>246</v>
      </c>
      <c r="G57" s="11">
        <v>54</v>
      </c>
      <c r="H57" s="11"/>
      <c r="I57" s="11">
        <v>0</v>
      </c>
      <c r="J57" s="11">
        <v>0</v>
      </c>
      <c r="K57" s="13">
        <v>300</v>
      </c>
      <c r="L57" s="13">
        <v>3260</v>
      </c>
      <c r="M57" s="28">
        <v>9.202453987730061E-2</v>
      </c>
      <c r="N57" s="13">
        <v>300</v>
      </c>
      <c r="O57" s="13">
        <v>0</v>
      </c>
      <c r="P57" s="13">
        <v>300</v>
      </c>
      <c r="Q57" s="14">
        <v>300</v>
      </c>
      <c r="R57" s="14">
        <v>300</v>
      </c>
    </row>
    <row r="58" spans="1:18" x14ac:dyDescent="0.35">
      <c r="A58" s="10">
        <v>1</v>
      </c>
      <c r="B58" s="10">
        <v>51</v>
      </c>
      <c r="C58" s="10" t="s">
        <v>42</v>
      </c>
      <c r="D58" s="10">
        <v>5101690</v>
      </c>
      <c r="E58" s="10" t="s">
        <v>96</v>
      </c>
      <c r="F58" s="13">
        <v>423</v>
      </c>
      <c r="G58" s="11">
        <v>0</v>
      </c>
      <c r="H58" s="11"/>
      <c r="I58" s="11">
        <v>10</v>
      </c>
      <c r="J58" s="11">
        <v>0</v>
      </c>
      <c r="K58" s="13">
        <v>433</v>
      </c>
      <c r="L58" s="13">
        <v>1880</v>
      </c>
      <c r="M58" s="28">
        <v>0.23031914893617023</v>
      </c>
      <c r="N58" s="13">
        <v>433</v>
      </c>
      <c r="O58" s="13">
        <v>433</v>
      </c>
      <c r="P58" s="13">
        <v>433</v>
      </c>
      <c r="Q58" s="14">
        <v>551.07100000000003</v>
      </c>
      <c r="R58" s="14">
        <v>529.04599999999994</v>
      </c>
    </row>
    <row r="59" spans="1:18" x14ac:dyDescent="0.35">
      <c r="A59" s="10">
        <v>1</v>
      </c>
      <c r="B59" s="10">
        <v>51</v>
      </c>
      <c r="C59" s="10" t="s">
        <v>42</v>
      </c>
      <c r="D59" s="10">
        <v>5101710</v>
      </c>
      <c r="E59" s="10" t="s">
        <v>97</v>
      </c>
      <c r="F59" s="13">
        <v>411</v>
      </c>
      <c r="G59" s="11">
        <v>0</v>
      </c>
      <c r="H59" s="11"/>
      <c r="I59" s="11">
        <v>15</v>
      </c>
      <c r="J59" s="11">
        <v>0</v>
      </c>
      <c r="K59" s="13">
        <v>426</v>
      </c>
      <c r="L59" s="13">
        <v>3698</v>
      </c>
      <c r="M59" s="28">
        <v>0.11519740400216333</v>
      </c>
      <c r="N59" s="13">
        <v>426</v>
      </c>
      <c r="O59" s="13">
        <v>0</v>
      </c>
      <c r="P59" s="13">
        <v>426</v>
      </c>
      <c r="Q59" s="14">
        <v>426</v>
      </c>
      <c r="R59" s="14">
        <v>426</v>
      </c>
    </row>
    <row r="60" spans="1:18" x14ac:dyDescent="0.35">
      <c r="A60" s="10">
        <v>1</v>
      </c>
      <c r="B60" s="10">
        <v>51</v>
      </c>
      <c r="C60" s="10" t="s">
        <v>42</v>
      </c>
      <c r="D60" s="10">
        <v>5101740</v>
      </c>
      <c r="E60" s="10" t="s">
        <v>98</v>
      </c>
      <c r="F60" s="13">
        <v>294</v>
      </c>
      <c r="G60" s="11">
        <v>0</v>
      </c>
      <c r="H60" s="11"/>
      <c r="I60" s="11">
        <v>6</v>
      </c>
      <c r="J60" s="11">
        <v>0</v>
      </c>
      <c r="K60" s="13">
        <v>300</v>
      </c>
      <c r="L60" s="13">
        <v>1359</v>
      </c>
      <c r="M60" s="28">
        <v>0.22075055187637968</v>
      </c>
      <c r="N60" s="13">
        <v>300</v>
      </c>
      <c r="O60" s="13">
        <v>300</v>
      </c>
      <c r="P60" s="13">
        <v>300</v>
      </c>
      <c r="Q60" s="14">
        <v>366.20085</v>
      </c>
      <c r="R60" s="14">
        <v>344.13390000000004</v>
      </c>
    </row>
    <row r="61" spans="1:18" x14ac:dyDescent="0.35">
      <c r="A61" s="10">
        <v>1</v>
      </c>
      <c r="B61" s="10">
        <v>51</v>
      </c>
      <c r="C61" s="10" t="s">
        <v>42</v>
      </c>
      <c r="D61" s="10">
        <v>5101770</v>
      </c>
      <c r="E61" s="10" t="s">
        <v>99</v>
      </c>
      <c r="F61" s="13">
        <v>1068</v>
      </c>
      <c r="G61" s="11">
        <v>0</v>
      </c>
      <c r="H61" s="11"/>
      <c r="I61" s="11">
        <v>16</v>
      </c>
      <c r="J61" s="11">
        <v>0</v>
      </c>
      <c r="K61" s="13">
        <v>1084</v>
      </c>
      <c r="L61" s="13">
        <v>5120</v>
      </c>
      <c r="M61" s="28">
        <v>0.21171875000000001</v>
      </c>
      <c r="N61" s="13">
        <v>1084</v>
      </c>
      <c r="O61" s="13">
        <v>1084</v>
      </c>
      <c r="P61" s="13">
        <v>1084</v>
      </c>
      <c r="Q61" s="14">
        <v>1298.7280000000001</v>
      </c>
      <c r="R61" s="14">
        <v>1280.5</v>
      </c>
    </row>
    <row r="62" spans="1:18" x14ac:dyDescent="0.35">
      <c r="A62" s="10">
        <v>1</v>
      </c>
      <c r="B62" s="10">
        <v>51</v>
      </c>
      <c r="C62" s="10" t="s">
        <v>42</v>
      </c>
      <c r="D62" s="10">
        <v>5101800</v>
      </c>
      <c r="E62" s="10" t="s">
        <v>100</v>
      </c>
      <c r="F62" s="13">
        <v>3834</v>
      </c>
      <c r="G62" s="11">
        <v>0</v>
      </c>
      <c r="H62" s="11"/>
      <c r="I62" s="11">
        <v>23</v>
      </c>
      <c r="J62" s="11">
        <v>0</v>
      </c>
      <c r="K62" s="13">
        <v>3857</v>
      </c>
      <c r="L62" s="13">
        <v>21197</v>
      </c>
      <c r="M62" s="28">
        <v>0.1819597112798981</v>
      </c>
      <c r="N62" s="13">
        <v>3857</v>
      </c>
      <c r="O62" s="13">
        <v>3857</v>
      </c>
      <c r="P62" s="13">
        <v>3857</v>
      </c>
      <c r="Q62" s="14">
        <v>6237.5</v>
      </c>
      <c r="R62" s="14">
        <v>6636.25</v>
      </c>
    </row>
    <row r="63" spans="1:18" x14ac:dyDescent="0.35">
      <c r="A63" s="10">
        <v>1</v>
      </c>
      <c r="B63" s="10">
        <v>51</v>
      </c>
      <c r="C63" s="10" t="s">
        <v>42</v>
      </c>
      <c r="D63" s="10">
        <v>5101830</v>
      </c>
      <c r="E63" s="10" t="s">
        <v>101</v>
      </c>
      <c r="F63" s="13">
        <v>1430</v>
      </c>
      <c r="G63" s="11">
        <v>0</v>
      </c>
      <c r="H63" s="11"/>
      <c r="I63" s="11">
        <v>19</v>
      </c>
      <c r="J63" s="11">
        <v>0</v>
      </c>
      <c r="K63" s="13">
        <v>1449</v>
      </c>
      <c r="L63" s="13">
        <v>18770</v>
      </c>
      <c r="M63" s="28">
        <v>7.7197655833777301E-2</v>
      </c>
      <c r="N63" s="13">
        <v>1449</v>
      </c>
      <c r="O63" s="13">
        <v>0</v>
      </c>
      <c r="P63" s="13">
        <v>1449</v>
      </c>
      <c r="Q63" s="14">
        <v>1828</v>
      </c>
      <c r="R63" s="14">
        <v>1828</v>
      </c>
    </row>
    <row r="64" spans="1:18" x14ac:dyDescent="0.35">
      <c r="A64" s="10">
        <v>1</v>
      </c>
      <c r="B64" s="10">
        <v>51</v>
      </c>
      <c r="C64" s="10" t="s">
        <v>42</v>
      </c>
      <c r="D64" s="10">
        <v>5101860</v>
      </c>
      <c r="E64" s="10" t="s">
        <v>102</v>
      </c>
      <c r="F64" s="13">
        <v>1010</v>
      </c>
      <c r="G64" s="11">
        <v>0</v>
      </c>
      <c r="H64" s="11"/>
      <c r="I64" s="11">
        <v>0</v>
      </c>
      <c r="J64" s="11">
        <v>0</v>
      </c>
      <c r="K64" s="13">
        <v>1010</v>
      </c>
      <c r="L64" s="13">
        <v>5922</v>
      </c>
      <c r="M64" s="28">
        <v>0.17055048969942588</v>
      </c>
      <c r="N64" s="13">
        <v>1010</v>
      </c>
      <c r="O64" s="13">
        <v>1010</v>
      </c>
      <c r="P64" s="13">
        <v>1010</v>
      </c>
      <c r="Q64" s="14">
        <v>1169.5</v>
      </c>
      <c r="R64" s="14">
        <v>1169.5</v>
      </c>
    </row>
    <row r="65" spans="1:18" x14ac:dyDescent="0.35">
      <c r="A65" s="10">
        <v>1</v>
      </c>
      <c r="B65" s="10">
        <v>51</v>
      </c>
      <c r="C65" s="10" t="s">
        <v>42</v>
      </c>
      <c r="D65" s="10">
        <v>5101890</v>
      </c>
      <c r="E65" s="10" t="s">
        <v>103</v>
      </c>
      <c r="F65" s="13">
        <v>4963</v>
      </c>
      <c r="G65" s="11">
        <v>39</v>
      </c>
      <c r="H65" s="11"/>
      <c r="I65" s="11">
        <v>60</v>
      </c>
      <c r="J65" s="11">
        <v>0</v>
      </c>
      <c r="K65" s="13">
        <v>5062</v>
      </c>
      <c r="L65" s="13">
        <v>54966</v>
      </c>
      <c r="M65" s="28">
        <v>9.2093294036313361E-2</v>
      </c>
      <c r="N65" s="13">
        <v>5062</v>
      </c>
      <c r="O65" s="13">
        <v>0</v>
      </c>
      <c r="P65" s="13">
        <v>5062</v>
      </c>
      <c r="Q65" s="14">
        <v>8647.5</v>
      </c>
      <c r="R65" s="14">
        <v>9347.5</v>
      </c>
    </row>
    <row r="66" spans="1:18" x14ac:dyDescent="0.35">
      <c r="A66" s="10">
        <v>1</v>
      </c>
      <c r="B66" s="10">
        <v>51</v>
      </c>
      <c r="C66" s="10" t="s">
        <v>42</v>
      </c>
      <c r="D66" s="10">
        <v>5101920</v>
      </c>
      <c r="E66" s="10" t="s">
        <v>104</v>
      </c>
      <c r="F66" s="13">
        <v>1499</v>
      </c>
      <c r="G66" s="11">
        <v>0</v>
      </c>
      <c r="H66" s="11"/>
      <c r="I66" s="11">
        <v>41</v>
      </c>
      <c r="J66" s="11">
        <v>0</v>
      </c>
      <c r="K66" s="13">
        <v>1540</v>
      </c>
      <c r="L66" s="13">
        <v>7445</v>
      </c>
      <c r="M66" s="28">
        <v>0.2068502350570853</v>
      </c>
      <c r="N66" s="13">
        <v>1540</v>
      </c>
      <c r="O66" s="13">
        <v>1540</v>
      </c>
      <c r="P66" s="13">
        <v>1540</v>
      </c>
      <c r="Q66" s="14">
        <v>1964.5</v>
      </c>
      <c r="R66" s="14">
        <v>1964.5</v>
      </c>
    </row>
    <row r="67" spans="1:18" x14ac:dyDescent="0.35">
      <c r="A67" s="10">
        <v>1</v>
      </c>
      <c r="B67" s="10">
        <v>51</v>
      </c>
      <c r="C67" s="10" t="s">
        <v>42</v>
      </c>
      <c r="D67" s="10">
        <v>5101950</v>
      </c>
      <c r="E67" s="10" t="s">
        <v>105</v>
      </c>
      <c r="F67" s="13">
        <v>42</v>
      </c>
      <c r="G67" s="11">
        <v>0</v>
      </c>
      <c r="H67" s="11"/>
      <c r="I67" s="11">
        <v>1</v>
      </c>
      <c r="J67" s="11">
        <v>0</v>
      </c>
      <c r="K67" s="13">
        <v>43</v>
      </c>
      <c r="L67" s="13">
        <v>204</v>
      </c>
      <c r="M67" s="28">
        <v>0.2107843137254902</v>
      </c>
      <c r="N67" s="13">
        <v>43</v>
      </c>
      <c r="O67" s="13">
        <v>43</v>
      </c>
      <c r="P67" s="13">
        <v>43</v>
      </c>
      <c r="Q67" s="14">
        <v>51.412599999999998</v>
      </c>
      <c r="R67" s="14">
        <v>48.608400000000003</v>
      </c>
    </row>
    <row r="68" spans="1:18" x14ac:dyDescent="0.35">
      <c r="A68" s="10">
        <v>1</v>
      </c>
      <c r="B68" s="10">
        <v>51</v>
      </c>
      <c r="C68" s="10" t="s">
        <v>42</v>
      </c>
      <c r="D68" s="10">
        <v>5101980</v>
      </c>
      <c r="E68" s="10" t="s">
        <v>106</v>
      </c>
      <c r="F68" s="13">
        <v>1253</v>
      </c>
      <c r="G68" s="11">
        <v>0</v>
      </c>
      <c r="H68" s="11"/>
      <c r="I68" s="11">
        <v>8</v>
      </c>
      <c r="J68" s="11">
        <v>0</v>
      </c>
      <c r="K68" s="13">
        <v>1261</v>
      </c>
      <c r="L68" s="13">
        <v>4387</v>
      </c>
      <c r="M68" s="28">
        <v>0.28744016412126738</v>
      </c>
      <c r="N68" s="13">
        <v>1261</v>
      </c>
      <c r="O68" s="13">
        <v>1261</v>
      </c>
      <c r="P68" s="13">
        <v>1261</v>
      </c>
      <c r="Q68" s="14">
        <v>1912.404775</v>
      </c>
      <c r="R68" s="14">
        <v>1986.3041499999999</v>
      </c>
    </row>
    <row r="69" spans="1:18" x14ac:dyDescent="0.35">
      <c r="A69" s="10">
        <v>1</v>
      </c>
      <c r="B69" s="10">
        <v>51</v>
      </c>
      <c r="C69" s="10" t="s">
        <v>42</v>
      </c>
      <c r="D69" s="10">
        <v>5102010</v>
      </c>
      <c r="E69" s="10" t="s">
        <v>107</v>
      </c>
      <c r="F69" s="13">
        <v>670</v>
      </c>
      <c r="G69" s="11">
        <v>0</v>
      </c>
      <c r="H69" s="11"/>
      <c r="I69" s="11">
        <v>2</v>
      </c>
      <c r="J69" s="11">
        <v>0</v>
      </c>
      <c r="K69" s="13">
        <v>672</v>
      </c>
      <c r="L69" s="13">
        <v>6440</v>
      </c>
      <c r="M69" s="28">
        <v>0.10434782608695652</v>
      </c>
      <c r="N69" s="13">
        <v>672</v>
      </c>
      <c r="O69" s="13">
        <v>0</v>
      </c>
      <c r="P69" s="13">
        <v>672</v>
      </c>
      <c r="Q69" s="14">
        <v>672</v>
      </c>
      <c r="R69" s="14">
        <v>672</v>
      </c>
    </row>
    <row r="70" spans="1:18" x14ac:dyDescent="0.35">
      <c r="A70" s="10">
        <v>1</v>
      </c>
      <c r="B70" s="10">
        <v>51</v>
      </c>
      <c r="C70" s="10" t="s">
        <v>42</v>
      </c>
      <c r="D70" s="10">
        <v>5100036</v>
      </c>
      <c r="E70" s="10" t="s">
        <v>108</v>
      </c>
      <c r="F70" s="13">
        <v>1135</v>
      </c>
      <c r="G70" s="11">
        <v>0</v>
      </c>
      <c r="H70" s="11"/>
      <c r="I70" s="11">
        <v>13</v>
      </c>
      <c r="J70" s="11">
        <v>0</v>
      </c>
      <c r="K70" s="13">
        <v>1148</v>
      </c>
      <c r="L70" s="13">
        <v>11886</v>
      </c>
      <c r="M70" s="28">
        <v>9.6584216725559488E-2</v>
      </c>
      <c r="N70" s="13">
        <v>1148</v>
      </c>
      <c r="O70" s="13">
        <v>0</v>
      </c>
      <c r="P70" s="13">
        <v>1148</v>
      </c>
      <c r="Q70" s="14">
        <v>1376.5</v>
      </c>
      <c r="R70" s="14">
        <v>1376.5</v>
      </c>
    </row>
    <row r="71" spans="1:18" x14ac:dyDescent="0.35">
      <c r="A71" s="10">
        <v>1</v>
      </c>
      <c r="B71" s="10">
        <v>51</v>
      </c>
      <c r="C71" s="10" t="s">
        <v>42</v>
      </c>
      <c r="D71" s="10">
        <v>5102070</v>
      </c>
      <c r="E71" s="10" t="s">
        <v>109</v>
      </c>
      <c r="F71" s="13">
        <v>177</v>
      </c>
      <c r="G71" s="11">
        <v>0</v>
      </c>
      <c r="H71" s="11"/>
      <c r="I71" s="11">
        <v>1</v>
      </c>
      <c r="J71" s="11">
        <v>0</v>
      </c>
      <c r="K71" s="13">
        <v>178</v>
      </c>
      <c r="L71" s="13">
        <v>854</v>
      </c>
      <c r="M71" s="28">
        <v>0.20843091334894615</v>
      </c>
      <c r="N71" s="13">
        <v>178</v>
      </c>
      <c r="O71" s="13">
        <v>178</v>
      </c>
      <c r="P71" s="13">
        <v>178</v>
      </c>
      <c r="Q71" s="14">
        <v>211.71010000000007</v>
      </c>
      <c r="R71" s="14">
        <v>200.47340000000005</v>
      </c>
    </row>
    <row r="72" spans="1:18" x14ac:dyDescent="0.35">
      <c r="A72" s="10">
        <v>1</v>
      </c>
      <c r="B72" s="10">
        <v>51</v>
      </c>
      <c r="C72" s="10" t="s">
        <v>42</v>
      </c>
      <c r="D72" s="10">
        <v>5102100</v>
      </c>
      <c r="E72" s="10" t="s">
        <v>110</v>
      </c>
      <c r="F72" s="13">
        <v>391</v>
      </c>
      <c r="G72" s="11">
        <v>0</v>
      </c>
      <c r="H72" s="11"/>
      <c r="I72" s="11">
        <v>2</v>
      </c>
      <c r="J72" s="11">
        <v>0</v>
      </c>
      <c r="K72" s="13">
        <v>393</v>
      </c>
      <c r="L72" s="13">
        <v>5061</v>
      </c>
      <c r="M72" s="28">
        <v>7.7652637818612924E-2</v>
      </c>
      <c r="N72" s="13">
        <v>393</v>
      </c>
      <c r="O72" s="13">
        <v>0</v>
      </c>
      <c r="P72" s="13">
        <v>393</v>
      </c>
      <c r="Q72" s="14">
        <v>393</v>
      </c>
      <c r="R72" s="14">
        <v>393</v>
      </c>
    </row>
    <row r="73" spans="1:18" x14ac:dyDescent="0.35">
      <c r="A73" s="10">
        <v>1</v>
      </c>
      <c r="B73" s="10">
        <v>51</v>
      </c>
      <c r="C73" s="10" t="s">
        <v>42</v>
      </c>
      <c r="D73" s="10">
        <v>5102120</v>
      </c>
      <c r="E73" s="10" t="s">
        <v>111</v>
      </c>
      <c r="F73" s="13">
        <v>222</v>
      </c>
      <c r="G73" s="11">
        <v>0</v>
      </c>
      <c r="H73" s="11"/>
      <c r="I73" s="11">
        <v>1</v>
      </c>
      <c r="J73" s="11">
        <v>0</v>
      </c>
      <c r="K73" s="13">
        <v>223</v>
      </c>
      <c r="L73" s="13">
        <v>2442</v>
      </c>
      <c r="M73" s="28">
        <v>9.1318591318591325E-2</v>
      </c>
      <c r="N73" s="13">
        <v>223</v>
      </c>
      <c r="O73" s="13">
        <v>0</v>
      </c>
      <c r="P73" s="13">
        <v>223</v>
      </c>
      <c r="Q73" s="14">
        <v>223.00000000000003</v>
      </c>
      <c r="R73" s="14">
        <v>223.00000000000003</v>
      </c>
    </row>
    <row r="74" spans="1:18" x14ac:dyDescent="0.35">
      <c r="A74" s="10">
        <v>1</v>
      </c>
      <c r="B74" s="10">
        <v>51</v>
      </c>
      <c r="C74" s="10" t="s">
        <v>42</v>
      </c>
      <c r="D74" s="10">
        <v>5102160</v>
      </c>
      <c r="E74" s="10" t="s">
        <v>112</v>
      </c>
      <c r="F74" s="13">
        <v>287</v>
      </c>
      <c r="G74" s="11">
        <v>0</v>
      </c>
      <c r="H74" s="11"/>
      <c r="I74" s="11">
        <v>2</v>
      </c>
      <c r="J74" s="11">
        <v>0</v>
      </c>
      <c r="K74" s="13">
        <v>289</v>
      </c>
      <c r="L74" s="13">
        <v>1315</v>
      </c>
      <c r="M74" s="28">
        <v>0.21977186311787072</v>
      </c>
      <c r="N74" s="13">
        <v>289</v>
      </c>
      <c r="O74" s="13">
        <v>289</v>
      </c>
      <c r="P74" s="13">
        <v>289</v>
      </c>
      <c r="Q74" s="14">
        <v>352.09224999999998</v>
      </c>
      <c r="R74" s="14">
        <v>331.06150000000002</v>
      </c>
    </row>
    <row r="75" spans="1:18" x14ac:dyDescent="0.35">
      <c r="A75" s="10">
        <v>1</v>
      </c>
      <c r="B75" s="10">
        <v>51</v>
      </c>
      <c r="C75" s="10" t="s">
        <v>42</v>
      </c>
      <c r="D75" s="10">
        <v>5102190</v>
      </c>
      <c r="E75" s="10" t="s">
        <v>113</v>
      </c>
      <c r="F75" s="13">
        <v>983</v>
      </c>
      <c r="G75" s="11">
        <v>25</v>
      </c>
      <c r="H75" s="11"/>
      <c r="I75" s="11">
        <v>19</v>
      </c>
      <c r="J75" s="11">
        <v>0</v>
      </c>
      <c r="K75" s="13">
        <v>1027</v>
      </c>
      <c r="L75" s="13">
        <v>3100</v>
      </c>
      <c r="M75" s="28">
        <v>0.33129032258064517</v>
      </c>
      <c r="N75" s="13">
        <v>1027</v>
      </c>
      <c r="O75" s="13">
        <v>1027</v>
      </c>
      <c r="P75" s="13">
        <v>1027</v>
      </c>
      <c r="Q75" s="14">
        <v>1760.2375000000002</v>
      </c>
      <c r="R75" s="14">
        <v>1949.4550000000002</v>
      </c>
    </row>
    <row r="76" spans="1:18" x14ac:dyDescent="0.35">
      <c r="A76" s="10">
        <v>1</v>
      </c>
      <c r="B76" s="10">
        <v>51</v>
      </c>
      <c r="C76" s="10" t="s">
        <v>42</v>
      </c>
      <c r="D76" s="10">
        <v>5102220</v>
      </c>
      <c r="E76" s="10" t="s">
        <v>114</v>
      </c>
      <c r="F76" s="13">
        <v>75</v>
      </c>
      <c r="G76" s="11">
        <v>0</v>
      </c>
      <c r="H76" s="11"/>
      <c r="I76" s="11">
        <v>0</v>
      </c>
      <c r="J76" s="11">
        <v>0</v>
      </c>
      <c r="K76" s="13">
        <v>75</v>
      </c>
      <c r="L76" s="13">
        <v>625</v>
      </c>
      <c r="M76" s="28">
        <v>0.12</v>
      </c>
      <c r="N76" s="13">
        <v>75</v>
      </c>
      <c r="O76" s="13">
        <v>0</v>
      </c>
      <c r="P76" s="13">
        <v>75</v>
      </c>
      <c r="Q76" s="14">
        <v>75</v>
      </c>
      <c r="R76" s="14">
        <v>75</v>
      </c>
    </row>
    <row r="77" spans="1:18" x14ac:dyDescent="0.35">
      <c r="A77" s="10">
        <v>1</v>
      </c>
      <c r="B77" s="10">
        <v>51</v>
      </c>
      <c r="C77" s="10" t="s">
        <v>42</v>
      </c>
      <c r="D77" s="10">
        <v>5102250</v>
      </c>
      <c r="E77" s="10" t="s">
        <v>115</v>
      </c>
      <c r="F77" s="13">
        <v>2842</v>
      </c>
      <c r="G77" s="11">
        <v>86</v>
      </c>
      <c r="H77" s="11"/>
      <c r="I77" s="11">
        <v>13</v>
      </c>
      <c r="J77" s="11">
        <v>0</v>
      </c>
      <c r="K77" s="13">
        <v>2941</v>
      </c>
      <c r="L77" s="13">
        <v>88689</v>
      </c>
      <c r="M77" s="28">
        <v>3.3160820394862948E-2</v>
      </c>
      <c r="N77" s="13">
        <v>2941</v>
      </c>
      <c r="O77" s="13">
        <v>0</v>
      </c>
      <c r="P77" s="13">
        <v>0</v>
      </c>
      <c r="Q77" s="14">
        <v>0</v>
      </c>
      <c r="R77" s="14">
        <v>0</v>
      </c>
    </row>
    <row r="78" spans="1:18" x14ac:dyDescent="0.35">
      <c r="A78" s="10">
        <v>1</v>
      </c>
      <c r="B78" s="10">
        <v>51</v>
      </c>
      <c r="C78" s="10" t="s">
        <v>42</v>
      </c>
      <c r="D78" s="10">
        <v>5102280</v>
      </c>
      <c r="E78" s="10" t="s">
        <v>116</v>
      </c>
      <c r="F78" s="13">
        <v>735</v>
      </c>
      <c r="G78" s="11">
        <v>12</v>
      </c>
      <c r="H78" s="11"/>
      <c r="I78" s="11">
        <v>13</v>
      </c>
      <c r="J78" s="11">
        <v>0</v>
      </c>
      <c r="K78" s="13">
        <v>760</v>
      </c>
      <c r="L78" s="13">
        <v>5720</v>
      </c>
      <c r="M78" s="28">
        <v>0.13286713286713286</v>
      </c>
      <c r="N78" s="13">
        <v>760</v>
      </c>
      <c r="O78" s="13">
        <v>0</v>
      </c>
      <c r="P78" s="13">
        <v>760</v>
      </c>
      <c r="Q78" s="14">
        <v>794.5</v>
      </c>
      <c r="R78" s="14">
        <v>794.5</v>
      </c>
    </row>
    <row r="79" spans="1:18" x14ac:dyDescent="0.35">
      <c r="A79" s="10">
        <v>1</v>
      </c>
      <c r="B79" s="10">
        <v>51</v>
      </c>
      <c r="C79" s="10" t="s">
        <v>42</v>
      </c>
      <c r="D79" s="10">
        <v>5102310</v>
      </c>
      <c r="E79" s="10" t="s">
        <v>117</v>
      </c>
      <c r="F79" s="13">
        <v>400</v>
      </c>
      <c r="G79" s="11">
        <v>0</v>
      </c>
      <c r="H79" s="11"/>
      <c r="I79" s="11">
        <v>3</v>
      </c>
      <c r="J79" s="11">
        <v>0</v>
      </c>
      <c r="K79" s="13">
        <v>403</v>
      </c>
      <c r="L79" s="13">
        <v>1742</v>
      </c>
      <c r="M79" s="28">
        <v>0.23134328358208955</v>
      </c>
      <c r="N79" s="13">
        <v>403</v>
      </c>
      <c r="O79" s="13">
        <v>403</v>
      </c>
      <c r="P79" s="13">
        <v>403</v>
      </c>
      <c r="Q79" s="14">
        <v>515.08015000000012</v>
      </c>
      <c r="R79" s="14">
        <v>495.5639000000001</v>
      </c>
    </row>
    <row r="80" spans="1:18" x14ac:dyDescent="0.35">
      <c r="A80" s="10">
        <v>1</v>
      </c>
      <c r="B80" s="10">
        <v>51</v>
      </c>
      <c r="C80" s="10" t="s">
        <v>42</v>
      </c>
      <c r="D80" s="10">
        <v>5102340</v>
      </c>
      <c r="E80" s="10" t="s">
        <v>118</v>
      </c>
      <c r="F80" s="13">
        <v>2269</v>
      </c>
      <c r="G80" s="11">
        <v>22</v>
      </c>
      <c r="H80" s="11"/>
      <c r="I80" s="11">
        <v>71</v>
      </c>
      <c r="J80" s="11">
        <v>0</v>
      </c>
      <c r="K80" s="13">
        <v>2362</v>
      </c>
      <c r="L80" s="13">
        <v>10392</v>
      </c>
      <c r="M80" s="28">
        <v>0.22729022324865281</v>
      </c>
      <c r="N80" s="13">
        <v>2362</v>
      </c>
      <c r="O80" s="13">
        <v>2362</v>
      </c>
      <c r="P80" s="13">
        <v>2362</v>
      </c>
      <c r="Q80" s="14">
        <v>3247.5</v>
      </c>
      <c r="R80" s="14">
        <v>3272.5</v>
      </c>
    </row>
    <row r="81" spans="1:18" x14ac:dyDescent="0.35">
      <c r="A81" s="10">
        <v>1</v>
      </c>
      <c r="B81" s="10">
        <v>51</v>
      </c>
      <c r="C81" s="10" t="s">
        <v>42</v>
      </c>
      <c r="D81" s="10">
        <v>5102370</v>
      </c>
      <c r="E81" s="10" t="s">
        <v>119</v>
      </c>
      <c r="F81" s="13">
        <v>300</v>
      </c>
      <c r="G81" s="11">
        <v>0</v>
      </c>
      <c r="H81" s="11"/>
      <c r="I81" s="11">
        <v>10</v>
      </c>
      <c r="J81" s="11">
        <v>0</v>
      </c>
      <c r="K81" s="13">
        <v>310</v>
      </c>
      <c r="L81" s="13">
        <v>2102</v>
      </c>
      <c r="M81" s="28">
        <v>0.14747859181731685</v>
      </c>
      <c r="N81" s="13">
        <v>310</v>
      </c>
      <c r="O81" s="13">
        <v>0</v>
      </c>
      <c r="P81" s="13">
        <v>310</v>
      </c>
      <c r="Q81" s="14">
        <v>310</v>
      </c>
      <c r="R81" s="14">
        <v>310</v>
      </c>
    </row>
    <row r="82" spans="1:18" x14ac:dyDescent="0.35">
      <c r="A82" s="10">
        <v>1</v>
      </c>
      <c r="B82" s="10">
        <v>51</v>
      </c>
      <c r="C82" s="10" t="s">
        <v>42</v>
      </c>
      <c r="D82" s="10">
        <v>5102360</v>
      </c>
      <c r="E82" s="10" t="s">
        <v>120</v>
      </c>
      <c r="F82" s="13">
        <v>1138</v>
      </c>
      <c r="G82" s="11">
        <v>0</v>
      </c>
      <c r="H82" s="11"/>
      <c r="I82" s="11">
        <v>6</v>
      </c>
      <c r="J82" s="11">
        <v>0</v>
      </c>
      <c r="K82" s="13">
        <v>1144</v>
      </c>
      <c r="L82" s="13">
        <v>7825</v>
      </c>
      <c r="M82" s="28">
        <v>0.14619808306709264</v>
      </c>
      <c r="N82" s="13">
        <v>1144</v>
      </c>
      <c r="O82" s="13">
        <v>0</v>
      </c>
      <c r="P82" s="13">
        <v>1144</v>
      </c>
      <c r="Q82" s="14">
        <v>1370.5</v>
      </c>
      <c r="R82" s="14">
        <v>1370.5</v>
      </c>
    </row>
    <row r="83" spans="1:18" x14ac:dyDescent="0.35">
      <c r="A83" s="10">
        <v>1</v>
      </c>
      <c r="B83" s="10">
        <v>51</v>
      </c>
      <c r="C83" s="10" t="s">
        <v>42</v>
      </c>
      <c r="D83" s="10">
        <v>5102390</v>
      </c>
      <c r="E83" s="10" t="s">
        <v>121</v>
      </c>
      <c r="F83" s="13">
        <v>359</v>
      </c>
      <c r="G83" s="11">
        <v>0</v>
      </c>
      <c r="H83" s="11"/>
      <c r="I83" s="11">
        <v>5</v>
      </c>
      <c r="J83" s="11">
        <v>0</v>
      </c>
      <c r="K83" s="13">
        <v>364</v>
      </c>
      <c r="L83" s="13">
        <v>3083</v>
      </c>
      <c r="M83" s="28">
        <v>0.1180668180343821</v>
      </c>
      <c r="N83" s="13">
        <v>364</v>
      </c>
      <c r="O83" s="13">
        <v>0</v>
      </c>
      <c r="P83" s="13">
        <v>364</v>
      </c>
      <c r="Q83" s="14">
        <v>364</v>
      </c>
      <c r="R83" s="14">
        <v>364</v>
      </c>
    </row>
    <row r="84" spans="1:18" x14ac:dyDescent="0.35">
      <c r="A84" s="10">
        <v>1</v>
      </c>
      <c r="B84" s="10">
        <v>51</v>
      </c>
      <c r="C84" s="10" t="s">
        <v>42</v>
      </c>
      <c r="D84" s="10">
        <v>5102400</v>
      </c>
      <c r="E84" s="10" t="s">
        <v>122</v>
      </c>
      <c r="F84" s="13">
        <v>770</v>
      </c>
      <c r="G84" s="11">
        <v>0</v>
      </c>
      <c r="H84" s="11"/>
      <c r="I84" s="11">
        <v>4</v>
      </c>
      <c r="J84" s="11">
        <v>0</v>
      </c>
      <c r="K84" s="13">
        <v>774</v>
      </c>
      <c r="L84" s="13">
        <v>2589</v>
      </c>
      <c r="M84" s="28">
        <v>0.29895712630359211</v>
      </c>
      <c r="N84" s="13">
        <v>774</v>
      </c>
      <c r="O84" s="13">
        <v>774</v>
      </c>
      <c r="P84" s="13">
        <v>774</v>
      </c>
      <c r="Q84" s="14">
        <v>1203.1544250000002</v>
      </c>
      <c r="R84" s="14">
        <v>1261.6750500000001</v>
      </c>
    </row>
    <row r="85" spans="1:18" x14ac:dyDescent="0.35">
      <c r="A85" s="10">
        <v>1</v>
      </c>
      <c r="B85" s="10">
        <v>51</v>
      </c>
      <c r="C85" s="10" t="s">
        <v>42</v>
      </c>
      <c r="D85" s="10">
        <v>5102430</v>
      </c>
      <c r="E85" s="10" t="s">
        <v>123</v>
      </c>
      <c r="F85" s="13">
        <v>145</v>
      </c>
      <c r="G85" s="11">
        <v>0</v>
      </c>
      <c r="H85" s="11"/>
      <c r="I85" s="11">
        <v>4</v>
      </c>
      <c r="J85" s="11">
        <v>0</v>
      </c>
      <c r="K85" s="13">
        <v>149</v>
      </c>
      <c r="L85" s="13">
        <v>1025</v>
      </c>
      <c r="M85" s="28">
        <v>0.14536585365853658</v>
      </c>
      <c r="N85" s="13">
        <v>149</v>
      </c>
      <c r="O85" s="13">
        <v>0</v>
      </c>
      <c r="P85" s="13">
        <v>149</v>
      </c>
      <c r="Q85" s="14">
        <v>149</v>
      </c>
      <c r="R85" s="14">
        <v>149</v>
      </c>
    </row>
    <row r="86" spans="1:18" x14ac:dyDescent="0.35">
      <c r="A86" s="10">
        <v>1</v>
      </c>
      <c r="B86" s="10">
        <v>51</v>
      </c>
      <c r="C86" s="10" t="s">
        <v>42</v>
      </c>
      <c r="D86" s="10">
        <v>5102460</v>
      </c>
      <c r="E86" s="10" t="s">
        <v>124</v>
      </c>
      <c r="F86" s="13">
        <v>920</v>
      </c>
      <c r="G86" s="11">
        <v>0</v>
      </c>
      <c r="H86" s="11"/>
      <c r="I86" s="11">
        <v>3</v>
      </c>
      <c r="J86" s="11">
        <v>0</v>
      </c>
      <c r="K86" s="13">
        <v>923</v>
      </c>
      <c r="L86" s="13">
        <v>4091</v>
      </c>
      <c r="M86" s="28">
        <v>0.22561720850647762</v>
      </c>
      <c r="N86" s="13">
        <v>923</v>
      </c>
      <c r="O86" s="13">
        <v>923</v>
      </c>
      <c r="P86" s="13">
        <v>923</v>
      </c>
      <c r="Q86" s="14">
        <v>1151.0765749999998</v>
      </c>
      <c r="R86" s="14">
        <v>1093.5309499999998</v>
      </c>
    </row>
    <row r="87" spans="1:18" x14ac:dyDescent="0.35">
      <c r="A87" s="10">
        <v>1</v>
      </c>
      <c r="B87" s="10">
        <v>51</v>
      </c>
      <c r="C87" s="10" t="s">
        <v>42</v>
      </c>
      <c r="D87" s="10">
        <v>5102490</v>
      </c>
      <c r="E87" s="10" t="s">
        <v>125</v>
      </c>
      <c r="F87" s="13">
        <v>250</v>
      </c>
      <c r="G87" s="11">
        <v>0</v>
      </c>
      <c r="H87" s="11"/>
      <c r="I87" s="11">
        <v>1</v>
      </c>
      <c r="J87" s="11">
        <v>0</v>
      </c>
      <c r="K87" s="13">
        <v>251</v>
      </c>
      <c r="L87" s="13">
        <v>1220</v>
      </c>
      <c r="M87" s="28">
        <v>0.20573770491803278</v>
      </c>
      <c r="N87" s="13">
        <v>251</v>
      </c>
      <c r="O87" s="13">
        <v>251</v>
      </c>
      <c r="P87" s="13">
        <v>251</v>
      </c>
      <c r="Q87" s="14">
        <v>296.69299999999998</v>
      </c>
      <c r="R87" s="14">
        <v>281.46199999999999</v>
      </c>
    </row>
    <row r="88" spans="1:18" x14ac:dyDescent="0.35">
      <c r="A88" s="10">
        <v>1</v>
      </c>
      <c r="B88" s="10">
        <v>51</v>
      </c>
      <c r="C88" s="10" t="s">
        <v>42</v>
      </c>
      <c r="D88" s="10">
        <v>5102520</v>
      </c>
      <c r="E88" s="10" t="s">
        <v>126</v>
      </c>
      <c r="F88" s="13">
        <v>1394</v>
      </c>
      <c r="G88" s="11">
        <v>0</v>
      </c>
      <c r="H88" s="11"/>
      <c r="I88" s="11">
        <v>12</v>
      </c>
      <c r="J88" s="11">
        <v>0</v>
      </c>
      <c r="K88" s="13">
        <v>1406</v>
      </c>
      <c r="L88" s="13">
        <v>11350</v>
      </c>
      <c r="M88" s="28">
        <v>0.12387665198237885</v>
      </c>
      <c r="N88" s="13">
        <v>1406</v>
      </c>
      <c r="O88" s="13">
        <v>0</v>
      </c>
      <c r="P88" s="13">
        <v>1406</v>
      </c>
      <c r="Q88" s="14">
        <v>1763.5</v>
      </c>
      <c r="R88" s="14">
        <v>1763.5</v>
      </c>
    </row>
    <row r="89" spans="1:18" x14ac:dyDescent="0.35">
      <c r="A89" s="10">
        <v>1</v>
      </c>
      <c r="B89" s="10">
        <v>51</v>
      </c>
      <c r="C89" s="10" t="s">
        <v>42</v>
      </c>
      <c r="D89" s="10">
        <v>5102580</v>
      </c>
      <c r="E89" s="10" t="s">
        <v>127</v>
      </c>
      <c r="F89" s="13">
        <v>330</v>
      </c>
      <c r="G89" s="11">
        <v>0</v>
      </c>
      <c r="H89" s="11"/>
      <c r="I89" s="11">
        <v>9</v>
      </c>
      <c r="J89" s="11">
        <v>0</v>
      </c>
      <c r="K89" s="13">
        <v>339</v>
      </c>
      <c r="L89" s="13">
        <v>1883</v>
      </c>
      <c r="M89" s="28">
        <v>0.18003186404673394</v>
      </c>
      <c r="N89" s="13">
        <v>339</v>
      </c>
      <c r="O89" s="13">
        <v>339</v>
      </c>
      <c r="P89" s="13">
        <v>339</v>
      </c>
      <c r="Q89" s="14">
        <v>373.22145</v>
      </c>
      <c r="R89" s="14">
        <v>361.8143</v>
      </c>
    </row>
    <row r="90" spans="1:18" x14ac:dyDescent="0.35">
      <c r="A90" s="10">
        <v>1</v>
      </c>
      <c r="B90" s="10">
        <v>51</v>
      </c>
      <c r="C90" s="10" t="s">
        <v>42</v>
      </c>
      <c r="D90" s="10">
        <v>5102610</v>
      </c>
      <c r="E90" s="10" t="s">
        <v>128</v>
      </c>
      <c r="F90" s="13">
        <v>233</v>
      </c>
      <c r="G90" s="11">
        <v>0</v>
      </c>
      <c r="H90" s="11"/>
      <c r="I90" s="11">
        <v>0</v>
      </c>
      <c r="J90" s="11">
        <v>0</v>
      </c>
      <c r="K90" s="13">
        <v>233</v>
      </c>
      <c r="L90" s="13">
        <v>3500</v>
      </c>
      <c r="M90" s="28">
        <v>6.6571428571428573E-2</v>
      </c>
      <c r="N90" s="13">
        <v>233</v>
      </c>
      <c r="O90" s="13">
        <v>0</v>
      </c>
      <c r="P90" s="13">
        <v>233</v>
      </c>
      <c r="Q90" s="14">
        <v>233</v>
      </c>
      <c r="R90" s="14">
        <v>233</v>
      </c>
    </row>
    <row r="91" spans="1:18" x14ac:dyDescent="0.35">
      <c r="A91" s="10">
        <v>1</v>
      </c>
      <c r="B91" s="10">
        <v>51</v>
      </c>
      <c r="C91" s="10" t="s">
        <v>42</v>
      </c>
      <c r="D91" s="10">
        <v>5102640</v>
      </c>
      <c r="E91" s="10" t="s">
        <v>129</v>
      </c>
      <c r="F91" s="13">
        <v>6846</v>
      </c>
      <c r="G91" s="11">
        <v>0</v>
      </c>
      <c r="H91" s="11"/>
      <c r="I91" s="11">
        <v>32</v>
      </c>
      <c r="J91" s="11">
        <v>0</v>
      </c>
      <c r="K91" s="13">
        <v>6878</v>
      </c>
      <c r="L91" s="13">
        <v>30128</v>
      </c>
      <c r="M91" s="28">
        <v>0.22829261816250665</v>
      </c>
      <c r="N91" s="13">
        <v>6878</v>
      </c>
      <c r="O91" s="13">
        <v>6878</v>
      </c>
      <c r="P91" s="13">
        <v>6878</v>
      </c>
      <c r="Q91" s="14">
        <v>12279.5</v>
      </c>
      <c r="R91" s="14">
        <v>13433.5</v>
      </c>
    </row>
    <row r="92" spans="1:18" x14ac:dyDescent="0.35">
      <c r="A92" s="10">
        <v>1</v>
      </c>
      <c r="B92" s="10">
        <v>51</v>
      </c>
      <c r="C92" s="10" t="s">
        <v>42</v>
      </c>
      <c r="D92" s="10">
        <v>5102670</v>
      </c>
      <c r="E92" s="10" t="s">
        <v>130</v>
      </c>
      <c r="F92" s="13">
        <v>6625</v>
      </c>
      <c r="G92" s="11">
        <v>51</v>
      </c>
      <c r="H92" s="11"/>
      <c r="I92" s="11">
        <v>83</v>
      </c>
      <c r="J92" s="11">
        <v>0</v>
      </c>
      <c r="K92" s="13">
        <v>6759</v>
      </c>
      <c r="L92" s="13">
        <v>30899</v>
      </c>
      <c r="M92" s="28">
        <v>0.21874494320204538</v>
      </c>
      <c r="N92" s="13">
        <v>6759</v>
      </c>
      <c r="O92" s="13">
        <v>6759</v>
      </c>
      <c r="P92" s="13">
        <v>6759</v>
      </c>
      <c r="Q92" s="14">
        <v>12041.5</v>
      </c>
      <c r="R92" s="14">
        <v>13165.75</v>
      </c>
    </row>
    <row r="93" spans="1:18" x14ac:dyDescent="0.35">
      <c r="A93" s="10">
        <v>1</v>
      </c>
      <c r="B93" s="10">
        <v>51</v>
      </c>
      <c r="C93" s="10" t="s">
        <v>42</v>
      </c>
      <c r="D93" s="10">
        <v>5102710</v>
      </c>
      <c r="E93" s="10" t="s">
        <v>131</v>
      </c>
      <c r="F93" s="13">
        <v>463</v>
      </c>
      <c r="G93" s="11">
        <v>0</v>
      </c>
      <c r="H93" s="11"/>
      <c r="I93" s="11">
        <v>0</v>
      </c>
      <c r="J93" s="11">
        <v>0</v>
      </c>
      <c r="K93" s="13">
        <v>463</v>
      </c>
      <c r="L93" s="13">
        <v>1729</v>
      </c>
      <c r="M93" s="28">
        <v>0.26778484673221514</v>
      </c>
      <c r="N93" s="13">
        <v>463</v>
      </c>
      <c r="O93" s="13">
        <v>463</v>
      </c>
      <c r="P93" s="13">
        <v>463</v>
      </c>
      <c r="Q93" s="14">
        <v>668.75492499999996</v>
      </c>
      <c r="R93" s="14">
        <v>680.88805000000002</v>
      </c>
    </row>
    <row r="94" spans="1:18" x14ac:dyDescent="0.35">
      <c r="A94" s="10">
        <v>1</v>
      </c>
      <c r="B94" s="10">
        <v>51</v>
      </c>
      <c r="C94" s="10" t="s">
        <v>42</v>
      </c>
      <c r="D94" s="10">
        <v>5102730</v>
      </c>
      <c r="E94" s="10" t="s">
        <v>132</v>
      </c>
      <c r="F94" s="13">
        <v>288</v>
      </c>
      <c r="G94" s="11">
        <v>0</v>
      </c>
      <c r="H94" s="11"/>
      <c r="I94" s="11">
        <v>1</v>
      </c>
      <c r="J94" s="11">
        <v>0</v>
      </c>
      <c r="K94" s="13">
        <v>289</v>
      </c>
      <c r="L94" s="13">
        <v>1296</v>
      </c>
      <c r="M94" s="28">
        <v>0.22299382716049382</v>
      </c>
      <c r="N94" s="13">
        <v>289</v>
      </c>
      <c r="O94" s="13">
        <v>289</v>
      </c>
      <c r="P94" s="13">
        <v>289</v>
      </c>
      <c r="Q94" s="14">
        <v>356.15319999999997</v>
      </c>
      <c r="R94" s="14">
        <v>336.22319999999996</v>
      </c>
    </row>
    <row r="95" spans="1:18" x14ac:dyDescent="0.35">
      <c r="A95" s="10">
        <v>1</v>
      </c>
      <c r="B95" s="10">
        <v>51</v>
      </c>
      <c r="C95" s="10" t="s">
        <v>42</v>
      </c>
      <c r="D95" s="10">
        <v>5102760</v>
      </c>
      <c r="E95" s="10" t="s">
        <v>133</v>
      </c>
      <c r="F95" s="13">
        <v>175</v>
      </c>
      <c r="G95" s="11">
        <v>0</v>
      </c>
      <c r="H95" s="11"/>
      <c r="I95" s="11">
        <v>3</v>
      </c>
      <c r="J95" s="11">
        <v>0</v>
      </c>
      <c r="K95" s="13">
        <v>178</v>
      </c>
      <c r="L95" s="13">
        <v>600</v>
      </c>
      <c r="M95" s="28">
        <v>0.29666666666666669</v>
      </c>
      <c r="N95" s="13">
        <v>178</v>
      </c>
      <c r="O95" s="13">
        <v>178</v>
      </c>
      <c r="P95" s="13">
        <v>178</v>
      </c>
      <c r="Q95" s="14">
        <v>275.39500000000004</v>
      </c>
      <c r="R95" s="14">
        <v>288.27000000000004</v>
      </c>
    </row>
    <row r="96" spans="1:18" x14ac:dyDescent="0.35">
      <c r="A96" s="10">
        <v>1</v>
      </c>
      <c r="B96" s="10">
        <v>51</v>
      </c>
      <c r="C96" s="10" t="s">
        <v>42</v>
      </c>
      <c r="D96" s="10">
        <v>5102790</v>
      </c>
      <c r="E96" s="10" t="s">
        <v>134</v>
      </c>
      <c r="F96" s="13">
        <v>454</v>
      </c>
      <c r="G96" s="11">
        <v>0</v>
      </c>
      <c r="H96" s="11"/>
      <c r="I96" s="11">
        <v>6</v>
      </c>
      <c r="J96" s="11">
        <v>0</v>
      </c>
      <c r="K96" s="13">
        <v>460</v>
      </c>
      <c r="L96" s="13">
        <v>2187</v>
      </c>
      <c r="M96" s="28">
        <v>0.21033379058070417</v>
      </c>
      <c r="N96" s="13">
        <v>460</v>
      </c>
      <c r="O96" s="13">
        <v>460</v>
      </c>
      <c r="P96" s="13">
        <v>460</v>
      </c>
      <c r="Q96" s="14">
        <v>549.44905000000006</v>
      </c>
      <c r="R96" s="14">
        <v>519.63270000000011</v>
      </c>
    </row>
    <row r="97" spans="1:18" x14ac:dyDescent="0.35">
      <c r="A97" s="10">
        <v>1</v>
      </c>
      <c r="B97" s="10">
        <v>51</v>
      </c>
      <c r="C97" s="10" t="s">
        <v>42</v>
      </c>
      <c r="D97" s="10">
        <v>5102820</v>
      </c>
      <c r="E97" s="10" t="s">
        <v>135</v>
      </c>
      <c r="F97" s="13">
        <v>705</v>
      </c>
      <c r="G97" s="11">
        <v>0</v>
      </c>
      <c r="H97" s="11"/>
      <c r="I97" s="11">
        <v>17</v>
      </c>
      <c r="J97" s="11">
        <v>0</v>
      </c>
      <c r="K97" s="13">
        <v>722</v>
      </c>
      <c r="L97" s="13">
        <v>5701</v>
      </c>
      <c r="M97" s="28">
        <v>0.12664444834239608</v>
      </c>
      <c r="N97" s="13">
        <v>722</v>
      </c>
      <c r="O97" s="13">
        <v>0</v>
      </c>
      <c r="P97" s="13">
        <v>722</v>
      </c>
      <c r="Q97" s="14">
        <v>737.5</v>
      </c>
      <c r="R97" s="14">
        <v>737.5</v>
      </c>
    </row>
    <row r="98" spans="1:18" x14ac:dyDescent="0.35">
      <c r="A98" s="10">
        <v>1</v>
      </c>
      <c r="B98" s="10">
        <v>51</v>
      </c>
      <c r="C98" s="10" t="s">
        <v>42</v>
      </c>
      <c r="D98" s="10">
        <v>5102850</v>
      </c>
      <c r="E98" s="10" t="s">
        <v>136</v>
      </c>
      <c r="F98" s="13">
        <v>603</v>
      </c>
      <c r="G98" s="11">
        <v>0</v>
      </c>
      <c r="H98" s="11"/>
      <c r="I98" s="11">
        <v>8</v>
      </c>
      <c r="J98" s="11">
        <v>0</v>
      </c>
      <c r="K98" s="13">
        <v>611</v>
      </c>
      <c r="L98" s="13">
        <v>3520</v>
      </c>
      <c r="M98" s="28">
        <v>0.17357954545454546</v>
      </c>
      <c r="N98" s="13">
        <v>611</v>
      </c>
      <c r="O98" s="13">
        <v>611</v>
      </c>
      <c r="P98" s="13">
        <v>611</v>
      </c>
      <c r="Q98" s="14">
        <v>657.93799999999999</v>
      </c>
      <c r="R98" s="14">
        <v>642.29200000000003</v>
      </c>
    </row>
    <row r="99" spans="1:18" x14ac:dyDescent="0.35">
      <c r="A99" s="10">
        <v>1</v>
      </c>
      <c r="B99" s="10">
        <v>51</v>
      </c>
      <c r="C99" s="10" t="s">
        <v>42</v>
      </c>
      <c r="D99" s="10">
        <v>5102880</v>
      </c>
      <c r="E99" s="10" t="s">
        <v>137</v>
      </c>
      <c r="F99" s="13">
        <v>476</v>
      </c>
      <c r="G99" s="11">
        <v>0</v>
      </c>
      <c r="H99" s="11"/>
      <c r="I99" s="11">
        <v>9</v>
      </c>
      <c r="J99" s="11">
        <v>0</v>
      </c>
      <c r="K99" s="13">
        <v>485</v>
      </c>
      <c r="L99" s="13">
        <v>2425</v>
      </c>
      <c r="M99" s="28">
        <v>0.2</v>
      </c>
      <c r="N99" s="13">
        <v>485</v>
      </c>
      <c r="O99" s="13">
        <v>485</v>
      </c>
      <c r="P99" s="13">
        <v>485</v>
      </c>
      <c r="Q99" s="14">
        <v>565.38875000000007</v>
      </c>
      <c r="R99" s="14">
        <v>538.59250000000009</v>
      </c>
    </row>
    <row r="100" spans="1:18" x14ac:dyDescent="0.35">
      <c r="A100" s="10">
        <v>1</v>
      </c>
      <c r="B100" s="10">
        <v>51</v>
      </c>
      <c r="C100" s="10" t="s">
        <v>42</v>
      </c>
      <c r="D100" s="10">
        <v>5102910</v>
      </c>
      <c r="E100" s="10" t="s">
        <v>138</v>
      </c>
      <c r="F100" s="13">
        <v>1750</v>
      </c>
      <c r="G100" s="11">
        <v>72</v>
      </c>
      <c r="H100" s="11"/>
      <c r="I100" s="11">
        <v>6</v>
      </c>
      <c r="J100" s="11">
        <v>0</v>
      </c>
      <c r="K100" s="13">
        <v>1828</v>
      </c>
      <c r="L100" s="13">
        <v>5062</v>
      </c>
      <c r="M100" s="28">
        <v>0.36112208613196367</v>
      </c>
      <c r="N100" s="13">
        <v>1828</v>
      </c>
      <c r="O100" s="13">
        <v>1828</v>
      </c>
      <c r="P100" s="13">
        <v>1828</v>
      </c>
      <c r="Q100" s="14">
        <v>3365.0747500000002</v>
      </c>
      <c r="R100" s="14">
        <v>3862.8091000000004</v>
      </c>
    </row>
    <row r="101" spans="1:18" x14ac:dyDescent="0.35">
      <c r="A101" s="10">
        <v>1</v>
      </c>
      <c r="B101" s="10">
        <v>51</v>
      </c>
      <c r="C101" s="10" t="s">
        <v>42</v>
      </c>
      <c r="D101" s="10">
        <v>5102940</v>
      </c>
      <c r="E101" s="10" t="s">
        <v>139</v>
      </c>
      <c r="F101" s="13">
        <v>1341</v>
      </c>
      <c r="G101" s="11">
        <v>0</v>
      </c>
      <c r="H101" s="11"/>
      <c r="I101" s="11">
        <v>32</v>
      </c>
      <c r="J101" s="11">
        <v>0</v>
      </c>
      <c r="K101" s="13">
        <v>1373</v>
      </c>
      <c r="L101" s="13">
        <v>8431</v>
      </c>
      <c r="M101" s="28">
        <v>0.16285138180524256</v>
      </c>
      <c r="N101" s="13">
        <v>1373</v>
      </c>
      <c r="O101" s="13">
        <v>1373</v>
      </c>
      <c r="P101" s="13">
        <v>1373</v>
      </c>
      <c r="Q101" s="14">
        <v>1714</v>
      </c>
      <c r="R101" s="14">
        <v>1714</v>
      </c>
    </row>
    <row r="102" spans="1:18" x14ac:dyDescent="0.35">
      <c r="A102" s="10">
        <v>1</v>
      </c>
      <c r="B102" s="10">
        <v>51</v>
      </c>
      <c r="C102" s="10" t="s">
        <v>42</v>
      </c>
      <c r="D102" s="10">
        <v>5102980</v>
      </c>
      <c r="E102" s="10" t="s">
        <v>140</v>
      </c>
      <c r="F102" s="13">
        <v>117</v>
      </c>
      <c r="G102" s="11">
        <v>0</v>
      </c>
      <c r="H102" s="11"/>
      <c r="I102" s="11">
        <v>0</v>
      </c>
      <c r="J102" s="11">
        <v>0</v>
      </c>
      <c r="K102" s="13">
        <v>117</v>
      </c>
      <c r="L102" s="13">
        <v>2316</v>
      </c>
      <c r="M102" s="28">
        <v>5.0518134715025913E-2</v>
      </c>
      <c r="N102" s="13">
        <v>117</v>
      </c>
      <c r="O102" s="13">
        <v>0</v>
      </c>
      <c r="P102" s="13">
        <v>117</v>
      </c>
      <c r="Q102" s="14">
        <v>117</v>
      </c>
      <c r="R102" s="14">
        <v>117</v>
      </c>
    </row>
    <row r="103" spans="1:18" x14ac:dyDescent="0.35">
      <c r="A103" s="10">
        <v>1</v>
      </c>
      <c r="B103" s="10">
        <v>51</v>
      </c>
      <c r="C103" s="10" t="s">
        <v>42</v>
      </c>
      <c r="D103" s="10">
        <v>5103000</v>
      </c>
      <c r="E103" s="10" t="s">
        <v>141</v>
      </c>
      <c r="F103" s="13">
        <v>3942</v>
      </c>
      <c r="G103" s="11">
        <v>7</v>
      </c>
      <c r="H103" s="11"/>
      <c r="I103" s="11">
        <v>12</v>
      </c>
      <c r="J103" s="11">
        <v>0</v>
      </c>
      <c r="K103" s="13">
        <v>3961</v>
      </c>
      <c r="L103" s="13">
        <v>15708</v>
      </c>
      <c r="M103" s="28">
        <v>0.25216450216450215</v>
      </c>
      <c r="N103" s="13">
        <v>3961</v>
      </c>
      <c r="O103" s="13">
        <v>3961</v>
      </c>
      <c r="P103" s="13">
        <v>3961</v>
      </c>
      <c r="Q103" s="14">
        <v>6445.5</v>
      </c>
      <c r="R103" s="14">
        <v>6870.25</v>
      </c>
    </row>
    <row r="104" spans="1:18" x14ac:dyDescent="0.35">
      <c r="A104" s="10">
        <v>1</v>
      </c>
      <c r="B104" s="10">
        <v>51</v>
      </c>
      <c r="C104" s="10" t="s">
        <v>42</v>
      </c>
      <c r="D104" s="10">
        <v>5103030</v>
      </c>
      <c r="E104" s="10" t="s">
        <v>142</v>
      </c>
      <c r="F104" s="13">
        <v>292</v>
      </c>
      <c r="G104" s="11">
        <v>0</v>
      </c>
      <c r="H104" s="11"/>
      <c r="I104" s="11">
        <v>3</v>
      </c>
      <c r="J104" s="11">
        <v>0</v>
      </c>
      <c r="K104" s="13">
        <v>295</v>
      </c>
      <c r="L104" s="13">
        <v>4317</v>
      </c>
      <c r="M104" s="28">
        <v>6.8334491545054429E-2</v>
      </c>
      <c r="N104" s="13">
        <v>295</v>
      </c>
      <c r="O104" s="13">
        <v>0</v>
      </c>
      <c r="P104" s="13">
        <v>295</v>
      </c>
      <c r="Q104" s="14">
        <v>295</v>
      </c>
      <c r="R104" s="14">
        <v>295</v>
      </c>
    </row>
    <row r="105" spans="1:18" x14ac:dyDescent="0.35">
      <c r="A105" s="10">
        <v>1</v>
      </c>
      <c r="B105" s="10">
        <v>51</v>
      </c>
      <c r="C105" s="10" t="s">
        <v>42</v>
      </c>
      <c r="D105" s="10">
        <v>5103060</v>
      </c>
      <c r="E105" s="10" t="s">
        <v>143</v>
      </c>
      <c r="F105" s="13">
        <v>617</v>
      </c>
      <c r="G105" s="11">
        <v>0</v>
      </c>
      <c r="H105" s="11"/>
      <c r="I105" s="11">
        <v>4</v>
      </c>
      <c r="J105" s="11">
        <v>0</v>
      </c>
      <c r="K105" s="13">
        <v>621</v>
      </c>
      <c r="L105" s="13">
        <v>2520</v>
      </c>
      <c r="M105" s="28">
        <v>0.24642857142857144</v>
      </c>
      <c r="N105" s="13">
        <v>621</v>
      </c>
      <c r="O105" s="13">
        <v>621</v>
      </c>
      <c r="P105" s="13">
        <v>621</v>
      </c>
      <c r="Q105" s="14">
        <v>840.15900000000033</v>
      </c>
      <c r="R105" s="14">
        <v>830.93400000000042</v>
      </c>
    </row>
    <row r="106" spans="1:18" x14ac:dyDescent="0.35">
      <c r="A106" s="10">
        <v>1</v>
      </c>
      <c r="B106" s="10">
        <v>51</v>
      </c>
      <c r="C106" s="10" t="s">
        <v>42</v>
      </c>
      <c r="D106" s="10">
        <v>5103090</v>
      </c>
      <c r="E106" s="10" t="s">
        <v>144</v>
      </c>
      <c r="F106" s="13">
        <v>864</v>
      </c>
      <c r="G106" s="11">
        <v>0</v>
      </c>
      <c r="H106" s="11"/>
      <c r="I106" s="11">
        <v>4</v>
      </c>
      <c r="J106" s="11">
        <v>0</v>
      </c>
      <c r="K106" s="13">
        <v>868</v>
      </c>
      <c r="L106" s="13">
        <v>7343</v>
      </c>
      <c r="M106" s="28">
        <v>0.11820781696854146</v>
      </c>
      <c r="N106" s="13">
        <v>868</v>
      </c>
      <c r="O106" s="13">
        <v>0</v>
      </c>
      <c r="P106" s="13">
        <v>868</v>
      </c>
      <c r="Q106" s="14">
        <v>956.5</v>
      </c>
      <c r="R106" s="14">
        <v>956.5</v>
      </c>
    </row>
    <row r="107" spans="1:18" x14ac:dyDescent="0.35">
      <c r="A107" s="10">
        <v>1</v>
      </c>
      <c r="B107" s="10">
        <v>51</v>
      </c>
      <c r="C107" s="10" t="s">
        <v>42</v>
      </c>
      <c r="D107" s="10">
        <v>5103130</v>
      </c>
      <c r="E107" s="10" t="s">
        <v>145</v>
      </c>
      <c r="F107" s="13">
        <v>7500</v>
      </c>
      <c r="G107" s="11">
        <v>0</v>
      </c>
      <c r="H107" s="11"/>
      <c r="I107" s="11">
        <v>33</v>
      </c>
      <c r="J107" s="11">
        <v>0</v>
      </c>
      <c r="K107" s="13">
        <v>7533</v>
      </c>
      <c r="L107" s="13">
        <v>95203</v>
      </c>
      <c r="M107" s="28">
        <v>7.9125657804901106E-2</v>
      </c>
      <c r="N107" s="13">
        <v>7533</v>
      </c>
      <c r="O107" s="13">
        <v>7533</v>
      </c>
      <c r="P107" s="13">
        <v>7533</v>
      </c>
      <c r="Q107" s="14">
        <v>13589.5</v>
      </c>
      <c r="R107" s="14">
        <v>14907.25</v>
      </c>
    </row>
    <row r="108" spans="1:18" x14ac:dyDescent="0.35">
      <c r="A108" s="10">
        <v>1</v>
      </c>
      <c r="B108" s="10">
        <v>51</v>
      </c>
      <c r="C108" s="10" t="s">
        <v>42</v>
      </c>
      <c r="D108" s="10">
        <v>5103150</v>
      </c>
      <c r="E108" s="10" t="s">
        <v>146</v>
      </c>
      <c r="F108" s="13">
        <v>814</v>
      </c>
      <c r="G108" s="11">
        <v>0</v>
      </c>
      <c r="H108" s="11"/>
      <c r="I108" s="11">
        <v>17</v>
      </c>
      <c r="J108" s="11">
        <v>0</v>
      </c>
      <c r="K108" s="13">
        <v>831</v>
      </c>
      <c r="L108" s="13">
        <v>4472</v>
      </c>
      <c r="M108" s="28">
        <v>0.18582289803220037</v>
      </c>
      <c r="N108" s="13">
        <v>831</v>
      </c>
      <c r="O108" s="13">
        <v>831</v>
      </c>
      <c r="P108" s="13">
        <v>831</v>
      </c>
      <c r="Q108" s="14">
        <v>931.69680000000005</v>
      </c>
      <c r="R108" s="14">
        <v>901</v>
      </c>
    </row>
    <row r="109" spans="1:18" x14ac:dyDescent="0.35">
      <c r="A109" s="10">
        <v>1</v>
      </c>
      <c r="B109" s="10">
        <v>51</v>
      </c>
      <c r="C109" s="10" t="s">
        <v>42</v>
      </c>
      <c r="D109" s="10">
        <v>5100023</v>
      </c>
      <c r="E109" s="10" t="s">
        <v>147</v>
      </c>
      <c r="F109" s="13">
        <v>51</v>
      </c>
      <c r="G109" s="11">
        <v>0</v>
      </c>
      <c r="H109" s="11"/>
      <c r="I109" s="11">
        <v>0</v>
      </c>
      <c r="J109" s="11">
        <v>0</v>
      </c>
      <c r="K109" s="13">
        <v>51</v>
      </c>
      <c r="L109" s="13">
        <v>974</v>
      </c>
      <c r="M109" s="28">
        <v>5.2361396303901443E-2</v>
      </c>
      <c r="N109" s="13">
        <v>51</v>
      </c>
      <c r="O109" s="13">
        <v>0</v>
      </c>
      <c r="P109" s="13">
        <v>51</v>
      </c>
      <c r="Q109" s="14">
        <v>51</v>
      </c>
      <c r="R109" s="14">
        <v>51</v>
      </c>
    </row>
    <row r="110" spans="1:18" x14ac:dyDescent="0.35">
      <c r="A110" s="10">
        <v>1</v>
      </c>
      <c r="B110" s="10">
        <v>51</v>
      </c>
      <c r="C110" s="10" t="s">
        <v>42</v>
      </c>
      <c r="D110" s="10">
        <v>5103180</v>
      </c>
      <c r="E110" s="10" t="s">
        <v>148</v>
      </c>
      <c r="F110" s="13">
        <v>239</v>
      </c>
      <c r="G110" s="11">
        <v>0</v>
      </c>
      <c r="H110" s="11"/>
      <c r="I110" s="11">
        <v>10</v>
      </c>
      <c r="J110" s="11">
        <v>0</v>
      </c>
      <c r="K110" s="13">
        <v>249</v>
      </c>
      <c r="L110" s="13">
        <v>1506</v>
      </c>
      <c r="M110" s="28">
        <v>0.16533864541832669</v>
      </c>
      <c r="N110" s="13">
        <v>249</v>
      </c>
      <c r="O110" s="13">
        <v>249</v>
      </c>
      <c r="P110" s="13">
        <v>249</v>
      </c>
      <c r="Q110" s="14">
        <v>259.77389999999991</v>
      </c>
      <c r="R110" s="14">
        <v>256.18259999999992</v>
      </c>
    </row>
    <row r="111" spans="1:18" x14ac:dyDescent="0.35">
      <c r="A111" s="10">
        <v>1</v>
      </c>
      <c r="B111" s="10">
        <v>51</v>
      </c>
      <c r="C111" s="10" t="s">
        <v>42</v>
      </c>
      <c r="D111" s="10">
        <v>5103210</v>
      </c>
      <c r="E111" s="10" t="s">
        <v>149</v>
      </c>
      <c r="F111" s="13">
        <v>137</v>
      </c>
      <c r="G111" s="11">
        <v>0</v>
      </c>
      <c r="H111" s="11"/>
      <c r="I111" s="11">
        <v>3</v>
      </c>
      <c r="J111" s="11">
        <v>0</v>
      </c>
      <c r="K111" s="13">
        <v>140</v>
      </c>
      <c r="L111" s="13">
        <v>936</v>
      </c>
      <c r="M111" s="28">
        <v>0.14957264957264957</v>
      </c>
      <c r="N111" s="13">
        <v>140</v>
      </c>
      <c r="O111" s="13">
        <v>0</v>
      </c>
      <c r="P111" s="13">
        <v>140</v>
      </c>
      <c r="Q111" s="14">
        <v>140</v>
      </c>
      <c r="R111" s="14">
        <v>140</v>
      </c>
    </row>
    <row r="112" spans="1:18" x14ac:dyDescent="0.35">
      <c r="A112" s="10">
        <v>1</v>
      </c>
      <c r="B112" s="10">
        <v>51</v>
      </c>
      <c r="C112" s="10" t="s">
        <v>42</v>
      </c>
      <c r="D112" s="10">
        <v>5103240</v>
      </c>
      <c r="E112" s="10" t="s">
        <v>150</v>
      </c>
      <c r="F112" s="13">
        <v>8810</v>
      </c>
      <c r="G112" s="11">
        <v>38</v>
      </c>
      <c r="H112" s="11"/>
      <c r="I112" s="11">
        <v>75</v>
      </c>
      <c r="J112" s="11">
        <v>0</v>
      </c>
      <c r="K112" s="13">
        <v>8923</v>
      </c>
      <c r="L112" s="13">
        <v>25853</v>
      </c>
      <c r="M112" s="28">
        <v>0.34514369705643444</v>
      </c>
      <c r="N112" s="13">
        <v>8923</v>
      </c>
      <c r="O112" s="13">
        <v>8923</v>
      </c>
      <c r="P112" s="13">
        <v>8923</v>
      </c>
      <c r="Q112" s="14">
        <v>16905.5</v>
      </c>
      <c r="R112" s="14">
        <v>19240.75</v>
      </c>
    </row>
    <row r="113" spans="1:18" x14ac:dyDescent="0.35">
      <c r="A113" s="10">
        <v>1</v>
      </c>
      <c r="B113" s="10">
        <v>51</v>
      </c>
      <c r="C113" s="10" t="s">
        <v>42</v>
      </c>
      <c r="D113" s="10">
        <v>5103270</v>
      </c>
      <c r="E113" s="10" t="s">
        <v>151</v>
      </c>
      <c r="F113" s="13">
        <v>210</v>
      </c>
      <c r="G113" s="11">
        <v>0</v>
      </c>
      <c r="H113" s="11"/>
      <c r="I113" s="11">
        <v>0</v>
      </c>
      <c r="J113" s="11">
        <v>0</v>
      </c>
      <c r="K113" s="13">
        <v>210</v>
      </c>
      <c r="L113" s="13">
        <v>1142</v>
      </c>
      <c r="M113" s="28">
        <v>0.18388791593695272</v>
      </c>
      <c r="N113" s="13">
        <v>210</v>
      </c>
      <c r="O113" s="13">
        <v>210</v>
      </c>
      <c r="P113" s="13">
        <v>210</v>
      </c>
      <c r="Q113" s="14">
        <v>234.05730000000008</v>
      </c>
      <c r="R113" s="14">
        <v>226.03820000000007</v>
      </c>
    </row>
    <row r="114" spans="1:18" x14ac:dyDescent="0.35">
      <c r="A114" s="10">
        <v>1</v>
      </c>
      <c r="B114" s="10">
        <v>51</v>
      </c>
      <c r="C114" s="10" t="s">
        <v>42</v>
      </c>
      <c r="D114" s="10">
        <v>5103300</v>
      </c>
      <c r="E114" s="10" t="s">
        <v>152</v>
      </c>
      <c r="F114" s="13">
        <v>4079</v>
      </c>
      <c r="G114" s="11">
        <v>0</v>
      </c>
      <c r="H114" s="11"/>
      <c r="I114" s="11">
        <v>67</v>
      </c>
      <c r="J114" s="11">
        <v>0</v>
      </c>
      <c r="K114" s="13">
        <v>4146</v>
      </c>
      <c r="L114" s="13">
        <v>15819</v>
      </c>
      <c r="M114" s="28">
        <v>0.26208989190214299</v>
      </c>
      <c r="N114" s="13">
        <v>4146</v>
      </c>
      <c r="O114" s="13">
        <v>4146</v>
      </c>
      <c r="P114" s="13">
        <v>4146</v>
      </c>
      <c r="Q114" s="14">
        <v>6815.5</v>
      </c>
      <c r="R114" s="14">
        <v>7286.5</v>
      </c>
    </row>
    <row r="115" spans="1:18" x14ac:dyDescent="0.35">
      <c r="A115" s="10">
        <v>1</v>
      </c>
      <c r="B115" s="10">
        <v>51</v>
      </c>
      <c r="C115" s="10" t="s">
        <v>42</v>
      </c>
      <c r="D115" s="10">
        <v>5103330</v>
      </c>
      <c r="E115" s="10" t="s">
        <v>153</v>
      </c>
      <c r="F115" s="13">
        <v>1180</v>
      </c>
      <c r="G115" s="11">
        <v>0</v>
      </c>
      <c r="H115" s="11"/>
      <c r="I115" s="11">
        <v>26</v>
      </c>
      <c r="J115" s="11">
        <v>0</v>
      </c>
      <c r="K115" s="13">
        <v>1206</v>
      </c>
      <c r="L115" s="13">
        <v>14780</v>
      </c>
      <c r="M115" s="28">
        <v>8.1596752368064948E-2</v>
      </c>
      <c r="N115" s="13">
        <v>1206</v>
      </c>
      <c r="O115" s="13">
        <v>0</v>
      </c>
      <c r="P115" s="13">
        <v>1206</v>
      </c>
      <c r="Q115" s="14">
        <v>1463.5</v>
      </c>
      <c r="R115" s="14">
        <v>1463.5</v>
      </c>
    </row>
    <row r="116" spans="1:18" x14ac:dyDescent="0.35">
      <c r="A116" s="10">
        <v>1</v>
      </c>
      <c r="B116" s="10">
        <v>51</v>
      </c>
      <c r="C116" s="10" t="s">
        <v>42</v>
      </c>
      <c r="D116" s="10">
        <v>5103370</v>
      </c>
      <c r="E116" s="10" t="s">
        <v>154</v>
      </c>
      <c r="F116" s="13">
        <v>459</v>
      </c>
      <c r="G116" s="11">
        <v>0</v>
      </c>
      <c r="H116" s="11"/>
      <c r="I116" s="11">
        <v>8</v>
      </c>
      <c r="J116" s="11">
        <v>0</v>
      </c>
      <c r="K116" s="13">
        <v>467</v>
      </c>
      <c r="L116" s="13">
        <v>3081</v>
      </c>
      <c r="M116" s="28">
        <v>0.15157416423239209</v>
      </c>
      <c r="N116" s="13">
        <v>467</v>
      </c>
      <c r="O116" s="13">
        <v>467</v>
      </c>
      <c r="P116" s="13">
        <v>467</v>
      </c>
      <c r="Q116" s="14">
        <v>467</v>
      </c>
      <c r="R116" s="14">
        <v>467</v>
      </c>
    </row>
    <row r="117" spans="1:18" x14ac:dyDescent="0.35">
      <c r="A117" s="10">
        <v>1</v>
      </c>
      <c r="B117" s="10">
        <v>51</v>
      </c>
      <c r="C117" s="10" t="s">
        <v>42</v>
      </c>
      <c r="D117" s="10">
        <v>5103390</v>
      </c>
      <c r="E117" s="10" t="s">
        <v>155</v>
      </c>
      <c r="F117" s="13">
        <v>1347</v>
      </c>
      <c r="G117" s="11">
        <v>0</v>
      </c>
      <c r="H117" s="11"/>
      <c r="I117" s="11">
        <v>52</v>
      </c>
      <c r="J117" s="11">
        <v>0</v>
      </c>
      <c r="K117" s="13">
        <v>1399</v>
      </c>
      <c r="L117" s="13">
        <v>13886</v>
      </c>
      <c r="M117" s="28">
        <v>0.10074895578280282</v>
      </c>
      <c r="N117" s="13">
        <v>1399</v>
      </c>
      <c r="O117" s="13">
        <v>0</v>
      </c>
      <c r="P117" s="13">
        <v>1399</v>
      </c>
      <c r="Q117" s="14">
        <v>1753</v>
      </c>
      <c r="R117" s="14">
        <v>1753</v>
      </c>
    </row>
    <row r="118" spans="1:18" x14ac:dyDescent="0.35">
      <c r="A118" s="10">
        <v>1</v>
      </c>
      <c r="B118" s="10">
        <v>51</v>
      </c>
      <c r="C118" s="10" t="s">
        <v>42</v>
      </c>
      <c r="D118" s="10">
        <v>5103420</v>
      </c>
      <c r="E118" s="10" t="s">
        <v>156</v>
      </c>
      <c r="F118" s="13">
        <v>802</v>
      </c>
      <c r="G118" s="11">
        <v>0</v>
      </c>
      <c r="H118" s="11"/>
      <c r="I118" s="11">
        <v>31</v>
      </c>
      <c r="J118" s="11">
        <v>0</v>
      </c>
      <c r="K118" s="13">
        <v>833</v>
      </c>
      <c r="L118" s="13">
        <v>3624</v>
      </c>
      <c r="M118" s="28">
        <v>0.22985651214128036</v>
      </c>
      <c r="N118" s="13">
        <v>833</v>
      </c>
      <c r="O118" s="13">
        <v>833</v>
      </c>
      <c r="P118" s="13">
        <v>833</v>
      </c>
      <c r="Q118" s="14">
        <v>1058.0858000000001</v>
      </c>
      <c r="R118" s="14">
        <v>1014.7908000000002</v>
      </c>
    </row>
    <row r="119" spans="1:18" x14ac:dyDescent="0.35">
      <c r="A119" s="10">
        <v>1</v>
      </c>
      <c r="B119" s="10">
        <v>51</v>
      </c>
      <c r="C119" s="10" t="s">
        <v>42</v>
      </c>
      <c r="D119" s="10">
        <v>5103460</v>
      </c>
      <c r="E119" s="10" t="s">
        <v>157</v>
      </c>
      <c r="F119" s="13">
        <v>449</v>
      </c>
      <c r="G119" s="11">
        <v>6</v>
      </c>
      <c r="H119" s="11"/>
      <c r="I119" s="11">
        <v>6</v>
      </c>
      <c r="J119" s="11">
        <v>0</v>
      </c>
      <c r="K119" s="13">
        <v>461</v>
      </c>
      <c r="L119" s="13">
        <v>3628</v>
      </c>
      <c r="M119" s="28">
        <v>0.12706725468577729</v>
      </c>
      <c r="N119" s="13">
        <v>461</v>
      </c>
      <c r="O119" s="13">
        <v>0</v>
      </c>
      <c r="P119" s="13">
        <v>461</v>
      </c>
      <c r="Q119" s="14">
        <v>461</v>
      </c>
      <c r="R119" s="14">
        <v>461</v>
      </c>
    </row>
    <row r="120" spans="1:18" x14ac:dyDescent="0.35">
      <c r="A120" s="10">
        <v>1</v>
      </c>
      <c r="B120" s="10">
        <v>51</v>
      </c>
      <c r="C120" s="10" t="s">
        <v>42</v>
      </c>
      <c r="D120" s="10">
        <v>5103480</v>
      </c>
      <c r="E120" s="10" t="s">
        <v>158</v>
      </c>
      <c r="F120" s="13">
        <v>571</v>
      </c>
      <c r="G120" s="11">
        <v>0</v>
      </c>
      <c r="H120" s="11"/>
      <c r="I120" s="11">
        <v>16</v>
      </c>
      <c r="J120" s="11">
        <v>0</v>
      </c>
      <c r="K120" s="13">
        <v>587</v>
      </c>
      <c r="L120" s="13">
        <v>3020</v>
      </c>
      <c r="M120" s="28">
        <v>0.19437086092715231</v>
      </c>
      <c r="N120" s="13">
        <v>587</v>
      </c>
      <c r="O120" s="13">
        <v>587</v>
      </c>
      <c r="P120" s="13">
        <v>587</v>
      </c>
      <c r="Q120" s="14">
        <v>674.36299999999994</v>
      </c>
      <c r="R120" s="14">
        <v>645.24199999999996</v>
      </c>
    </row>
    <row r="121" spans="1:18" x14ac:dyDescent="0.35">
      <c r="A121" s="10">
        <v>1</v>
      </c>
      <c r="B121" s="10">
        <v>51</v>
      </c>
      <c r="C121" s="10" t="s">
        <v>42</v>
      </c>
      <c r="D121" s="10">
        <v>5103510</v>
      </c>
      <c r="E121" s="10" t="s">
        <v>159</v>
      </c>
      <c r="F121" s="13">
        <v>981</v>
      </c>
      <c r="G121" s="11">
        <v>0</v>
      </c>
      <c r="H121" s="11"/>
      <c r="I121" s="11">
        <v>10</v>
      </c>
      <c r="J121" s="11">
        <v>0</v>
      </c>
      <c r="K121" s="13">
        <v>991</v>
      </c>
      <c r="L121" s="13">
        <v>6976</v>
      </c>
      <c r="M121" s="28">
        <v>0.14205848623853212</v>
      </c>
      <c r="N121" s="13">
        <v>991</v>
      </c>
      <c r="O121" s="13">
        <v>0</v>
      </c>
      <c r="P121" s="13">
        <v>991</v>
      </c>
      <c r="Q121" s="14">
        <v>1141</v>
      </c>
      <c r="R121" s="14">
        <v>1141</v>
      </c>
    </row>
    <row r="122" spans="1:18" x14ac:dyDescent="0.35">
      <c r="A122" s="10">
        <v>1</v>
      </c>
      <c r="B122" s="10">
        <v>51</v>
      </c>
      <c r="C122" s="10" t="s">
        <v>42</v>
      </c>
      <c r="D122" s="10">
        <v>5103520</v>
      </c>
      <c r="E122" s="10" t="s">
        <v>160</v>
      </c>
      <c r="F122" s="13">
        <v>894</v>
      </c>
      <c r="G122" s="11">
        <v>0</v>
      </c>
      <c r="H122" s="11"/>
      <c r="I122" s="11">
        <v>26</v>
      </c>
      <c r="J122" s="11">
        <v>0</v>
      </c>
      <c r="K122" s="13">
        <v>920</v>
      </c>
      <c r="L122" s="13">
        <v>4328</v>
      </c>
      <c r="M122" s="28">
        <v>0.21256931608133087</v>
      </c>
      <c r="N122" s="13">
        <v>920</v>
      </c>
      <c r="O122" s="13">
        <v>920</v>
      </c>
      <c r="P122" s="13">
        <v>920</v>
      </c>
      <c r="Q122" s="14">
        <v>1104.2732000000001</v>
      </c>
      <c r="R122" s="14">
        <v>1042.8488</v>
      </c>
    </row>
    <row r="123" spans="1:18" x14ac:dyDescent="0.35">
      <c r="A123" s="10">
        <v>1</v>
      </c>
      <c r="B123" s="10">
        <v>51</v>
      </c>
      <c r="C123" s="10" t="s">
        <v>42</v>
      </c>
      <c r="D123" s="10">
        <v>5103600</v>
      </c>
      <c r="E123" s="10" t="s">
        <v>161</v>
      </c>
      <c r="F123" s="13">
        <v>433</v>
      </c>
      <c r="G123" s="11">
        <v>0</v>
      </c>
      <c r="H123" s="11"/>
      <c r="I123" s="11">
        <v>0</v>
      </c>
      <c r="J123" s="11">
        <v>0</v>
      </c>
      <c r="K123" s="13">
        <v>433</v>
      </c>
      <c r="L123" s="13">
        <v>2587</v>
      </c>
      <c r="M123" s="28">
        <v>0.16737533822960959</v>
      </c>
      <c r="N123" s="13">
        <v>433</v>
      </c>
      <c r="O123" s="13">
        <v>433</v>
      </c>
      <c r="P123" s="13">
        <v>433</v>
      </c>
      <c r="Q123" s="14">
        <v>455.45905000000005</v>
      </c>
      <c r="R123" s="14">
        <v>447.97270000000003</v>
      </c>
    </row>
    <row r="124" spans="1:18" x14ac:dyDescent="0.35">
      <c r="A124" s="10">
        <v>1</v>
      </c>
      <c r="B124" s="10">
        <v>51</v>
      </c>
      <c r="C124" s="10" t="s">
        <v>42</v>
      </c>
      <c r="D124" s="10">
        <v>5103640</v>
      </c>
      <c r="E124" s="10" t="s">
        <v>162</v>
      </c>
      <c r="F124" s="13">
        <v>2525</v>
      </c>
      <c r="G124" s="11">
        <v>0</v>
      </c>
      <c r="H124" s="11"/>
      <c r="I124" s="11">
        <v>31</v>
      </c>
      <c r="J124" s="11">
        <v>0</v>
      </c>
      <c r="K124" s="13">
        <v>2556</v>
      </c>
      <c r="L124" s="13">
        <v>26610</v>
      </c>
      <c r="M124" s="28">
        <v>9.6054114994363018E-2</v>
      </c>
      <c r="N124" s="13">
        <v>2556</v>
      </c>
      <c r="O124" s="13">
        <v>0</v>
      </c>
      <c r="P124" s="13">
        <v>2556</v>
      </c>
      <c r="Q124" s="14">
        <v>3635.5</v>
      </c>
      <c r="R124" s="14">
        <v>3709</v>
      </c>
    </row>
    <row r="125" spans="1:18" x14ac:dyDescent="0.35">
      <c r="A125" s="10">
        <v>1</v>
      </c>
      <c r="B125" s="10">
        <v>51</v>
      </c>
      <c r="C125" s="10" t="s">
        <v>42</v>
      </c>
      <c r="D125" s="10">
        <v>5103660</v>
      </c>
      <c r="E125" s="10" t="s">
        <v>163</v>
      </c>
      <c r="F125" s="13">
        <v>1940</v>
      </c>
      <c r="G125" s="11">
        <v>4</v>
      </c>
      <c r="H125" s="11"/>
      <c r="I125" s="11">
        <v>16</v>
      </c>
      <c r="J125" s="11">
        <v>0</v>
      </c>
      <c r="K125" s="13">
        <v>1960</v>
      </c>
      <c r="L125" s="13">
        <v>32077</v>
      </c>
      <c r="M125" s="28">
        <v>6.1102970976088793E-2</v>
      </c>
      <c r="N125" s="13">
        <v>1960</v>
      </c>
      <c r="O125" s="13">
        <v>0</v>
      </c>
      <c r="P125" s="13">
        <v>1960</v>
      </c>
      <c r="Q125" s="14">
        <v>2594.5</v>
      </c>
      <c r="R125" s="14">
        <v>2594.5</v>
      </c>
    </row>
    <row r="126" spans="1:18" x14ac:dyDescent="0.35">
      <c r="A126" s="10">
        <v>1</v>
      </c>
      <c r="B126" s="10">
        <v>51</v>
      </c>
      <c r="C126" s="10" t="s">
        <v>42</v>
      </c>
      <c r="D126" s="10">
        <v>5103690</v>
      </c>
      <c r="E126" s="10" t="s">
        <v>164</v>
      </c>
      <c r="F126" s="13">
        <v>589</v>
      </c>
      <c r="G126" s="11">
        <v>0</v>
      </c>
      <c r="H126" s="11"/>
      <c r="I126" s="11">
        <v>20</v>
      </c>
      <c r="J126" s="11">
        <v>0</v>
      </c>
      <c r="K126" s="13">
        <v>609</v>
      </c>
      <c r="L126" s="13">
        <v>3422</v>
      </c>
      <c r="M126" s="28">
        <v>0.17796610169491525</v>
      </c>
      <c r="N126" s="13">
        <v>609</v>
      </c>
      <c r="O126" s="13">
        <v>609</v>
      </c>
      <c r="P126" s="13">
        <v>609</v>
      </c>
      <c r="Q126" s="14">
        <v>665.88930000000005</v>
      </c>
      <c r="R126" s="14">
        <v>646.92619999999999</v>
      </c>
    </row>
    <row r="127" spans="1:18" x14ac:dyDescent="0.35">
      <c r="A127" s="10">
        <v>1</v>
      </c>
      <c r="B127" s="10">
        <v>51</v>
      </c>
      <c r="C127" s="10" t="s">
        <v>42</v>
      </c>
      <c r="D127" s="10">
        <v>5103710</v>
      </c>
      <c r="E127" s="10" t="s">
        <v>165</v>
      </c>
      <c r="F127" s="13">
        <v>2095</v>
      </c>
      <c r="G127" s="11">
        <v>0</v>
      </c>
      <c r="H127" s="11"/>
      <c r="I127" s="11">
        <v>22</v>
      </c>
      <c r="J127" s="11">
        <v>0</v>
      </c>
      <c r="K127" s="13">
        <v>2117</v>
      </c>
      <c r="L127" s="13">
        <v>16745</v>
      </c>
      <c r="M127" s="28">
        <v>0.1264257987458943</v>
      </c>
      <c r="N127" s="13">
        <v>2117</v>
      </c>
      <c r="O127" s="13">
        <v>0</v>
      </c>
      <c r="P127" s="13">
        <v>2117</v>
      </c>
      <c r="Q127" s="14">
        <v>2830</v>
      </c>
      <c r="R127" s="14">
        <v>2830</v>
      </c>
    </row>
    <row r="128" spans="1:18" x14ac:dyDescent="0.35">
      <c r="A128" s="10">
        <v>1</v>
      </c>
      <c r="B128" s="10">
        <v>51</v>
      </c>
      <c r="C128" s="10" t="s">
        <v>42</v>
      </c>
      <c r="D128" s="10">
        <v>5103750</v>
      </c>
      <c r="E128" s="10" t="s">
        <v>166</v>
      </c>
      <c r="F128" s="13">
        <v>155</v>
      </c>
      <c r="G128" s="11">
        <v>0</v>
      </c>
      <c r="H128" s="11"/>
      <c r="I128" s="11">
        <v>2</v>
      </c>
      <c r="J128" s="11">
        <v>0</v>
      </c>
      <c r="K128" s="13">
        <v>157</v>
      </c>
      <c r="L128" s="13">
        <v>763</v>
      </c>
      <c r="M128" s="28">
        <v>0.20576671035386632</v>
      </c>
      <c r="N128" s="13">
        <v>157</v>
      </c>
      <c r="O128" s="13">
        <v>157</v>
      </c>
      <c r="P128" s="13">
        <v>157</v>
      </c>
      <c r="Q128" s="14">
        <v>185.59345000000002</v>
      </c>
      <c r="R128" s="14">
        <v>176.06229999999999</v>
      </c>
    </row>
    <row r="129" spans="1:18" x14ac:dyDescent="0.35">
      <c r="A129" s="10">
        <v>1</v>
      </c>
      <c r="B129" s="10">
        <v>51</v>
      </c>
      <c r="C129" s="10" t="s">
        <v>42</v>
      </c>
      <c r="D129" s="10">
        <v>5103780</v>
      </c>
      <c r="E129" s="10" t="s">
        <v>167</v>
      </c>
      <c r="F129" s="13">
        <v>303</v>
      </c>
      <c r="G129" s="11">
        <v>0</v>
      </c>
      <c r="H129" s="11"/>
      <c r="I129" s="11">
        <v>5</v>
      </c>
      <c r="J129" s="11">
        <v>0</v>
      </c>
      <c r="K129" s="13">
        <v>308</v>
      </c>
      <c r="L129" s="13">
        <v>1217</v>
      </c>
      <c r="M129" s="28">
        <v>0.25308134757600659</v>
      </c>
      <c r="N129" s="13">
        <v>308</v>
      </c>
      <c r="O129" s="13">
        <v>308</v>
      </c>
      <c r="P129" s="13">
        <v>308</v>
      </c>
      <c r="Q129" s="14">
        <v>425.98452500000002</v>
      </c>
      <c r="R129" s="14">
        <v>425.57765000000006</v>
      </c>
    </row>
    <row r="130" spans="1:18" x14ac:dyDescent="0.35">
      <c r="A130" s="10">
        <v>1</v>
      </c>
      <c r="B130" s="10">
        <v>51</v>
      </c>
      <c r="C130" s="10" t="s">
        <v>42</v>
      </c>
      <c r="D130" s="10">
        <v>5103810</v>
      </c>
      <c r="E130" s="10" t="s">
        <v>168</v>
      </c>
      <c r="F130" s="13">
        <v>1480</v>
      </c>
      <c r="G130" s="11">
        <v>0</v>
      </c>
      <c r="H130" s="11"/>
      <c r="I130" s="11">
        <v>29</v>
      </c>
      <c r="J130" s="11">
        <v>0</v>
      </c>
      <c r="K130" s="13">
        <v>1509</v>
      </c>
      <c r="L130" s="13">
        <v>5841</v>
      </c>
      <c r="M130" s="28">
        <v>0.2583461736004109</v>
      </c>
      <c r="N130" s="13">
        <v>1509</v>
      </c>
      <c r="O130" s="13">
        <v>1509</v>
      </c>
      <c r="P130" s="13">
        <v>1509</v>
      </c>
      <c r="Q130" s="14">
        <v>2121.3953250000004</v>
      </c>
      <c r="R130" s="14">
        <v>2134.8184500000002</v>
      </c>
    </row>
    <row r="131" spans="1:18" x14ac:dyDescent="0.35">
      <c r="A131" s="10">
        <v>1</v>
      </c>
      <c r="B131" s="10">
        <v>51</v>
      </c>
      <c r="C131" s="10" t="s">
        <v>42</v>
      </c>
      <c r="D131" s="10">
        <v>5103840</v>
      </c>
      <c r="E131" s="10" t="s">
        <v>169</v>
      </c>
      <c r="F131" s="13">
        <v>8342</v>
      </c>
      <c r="G131" s="11">
        <v>9</v>
      </c>
      <c r="H131" s="11"/>
      <c r="I131" s="11">
        <v>75</v>
      </c>
      <c r="J131" s="11">
        <v>0</v>
      </c>
      <c r="K131" s="13">
        <v>8426</v>
      </c>
      <c r="L131" s="13">
        <v>73721</v>
      </c>
      <c r="M131" s="28">
        <v>0.11429579088726415</v>
      </c>
      <c r="N131" s="13">
        <v>8426</v>
      </c>
      <c r="O131" s="13">
        <v>8426</v>
      </c>
      <c r="P131" s="13">
        <v>8426</v>
      </c>
      <c r="Q131" s="14">
        <v>15663</v>
      </c>
      <c r="R131" s="14">
        <v>17563.375</v>
      </c>
    </row>
    <row r="132" spans="1:18" x14ac:dyDescent="0.35">
      <c r="A132" s="10">
        <v>1</v>
      </c>
      <c r="B132" s="10">
        <v>51</v>
      </c>
      <c r="C132" s="10" t="s">
        <v>42</v>
      </c>
      <c r="D132" s="10">
        <v>5103870</v>
      </c>
      <c r="E132" s="10" t="s">
        <v>170</v>
      </c>
      <c r="F132" s="13">
        <v>816</v>
      </c>
      <c r="G132" s="11">
        <v>0</v>
      </c>
      <c r="H132" s="11"/>
      <c r="I132" s="11">
        <v>6</v>
      </c>
      <c r="J132" s="11">
        <v>0</v>
      </c>
      <c r="K132" s="13">
        <v>822</v>
      </c>
      <c r="L132" s="13">
        <v>6498</v>
      </c>
      <c r="M132" s="28">
        <v>0.1265004616805171</v>
      </c>
      <c r="N132" s="13">
        <v>822</v>
      </c>
      <c r="O132" s="13">
        <v>0</v>
      </c>
      <c r="P132" s="13">
        <v>822</v>
      </c>
      <c r="Q132" s="14">
        <v>887.5</v>
      </c>
      <c r="R132" s="14">
        <v>887.5</v>
      </c>
    </row>
    <row r="133" spans="1:18" x14ac:dyDescent="0.35">
      <c r="A133" s="10">
        <v>1</v>
      </c>
      <c r="B133" s="10">
        <v>51</v>
      </c>
      <c r="C133" s="10" t="s">
        <v>42</v>
      </c>
      <c r="D133" s="10">
        <v>5103900</v>
      </c>
      <c r="E133" s="10" t="s">
        <v>171</v>
      </c>
      <c r="F133" s="13">
        <v>1182</v>
      </c>
      <c r="G133" s="11">
        <v>0</v>
      </c>
      <c r="H133" s="11"/>
      <c r="I133" s="11">
        <v>30</v>
      </c>
      <c r="J133" s="11">
        <v>0</v>
      </c>
      <c r="K133" s="13">
        <v>1212</v>
      </c>
      <c r="L133" s="13">
        <v>7245</v>
      </c>
      <c r="M133" s="28">
        <v>0.16728778467908903</v>
      </c>
      <c r="N133" s="13">
        <v>1212</v>
      </c>
      <c r="O133" s="13">
        <v>1212</v>
      </c>
      <c r="P133" s="13">
        <v>1212</v>
      </c>
      <c r="Q133" s="14">
        <v>1472.5</v>
      </c>
      <c r="R133" s="14">
        <v>1472.5</v>
      </c>
    </row>
    <row r="134" spans="1:18" x14ac:dyDescent="0.35">
      <c r="A134" s="10">
        <v>1</v>
      </c>
      <c r="B134" s="10">
        <v>51</v>
      </c>
      <c r="C134" s="10" t="s">
        <v>42</v>
      </c>
      <c r="D134" s="10">
        <v>5103930</v>
      </c>
      <c r="E134" s="10" t="s">
        <v>172</v>
      </c>
      <c r="F134" s="13">
        <v>692</v>
      </c>
      <c r="G134" s="11">
        <v>0</v>
      </c>
      <c r="H134" s="11"/>
      <c r="I134" s="11">
        <v>5</v>
      </c>
      <c r="J134" s="11">
        <v>0</v>
      </c>
      <c r="K134" s="13">
        <v>697</v>
      </c>
      <c r="L134" s="13">
        <v>3750</v>
      </c>
      <c r="M134" s="28">
        <v>0.18586666666666668</v>
      </c>
      <c r="N134" s="13">
        <v>697</v>
      </c>
      <c r="O134" s="13">
        <v>697</v>
      </c>
      <c r="P134" s="13">
        <v>697</v>
      </c>
      <c r="Q134" s="14">
        <v>781.56250000000023</v>
      </c>
      <c r="R134" s="14">
        <v>753.37500000000023</v>
      </c>
    </row>
    <row r="135" spans="1:18" x14ac:dyDescent="0.35">
      <c r="A135" s="10">
        <v>1</v>
      </c>
      <c r="B135" s="10">
        <v>51</v>
      </c>
      <c r="C135" s="10" t="s">
        <v>42</v>
      </c>
      <c r="D135" s="10">
        <v>5103950</v>
      </c>
      <c r="E135" s="10" t="s">
        <v>173</v>
      </c>
      <c r="F135" s="13">
        <v>65</v>
      </c>
      <c r="G135" s="11">
        <v>0</v>
      </c>
      <c r="H135" s="11"/>
      <c r="I135" s="11">
        <v>0</v>
      </c>
      <c r="J135" s="11">
        <v>0</v>
      </c>
      <c r="K135" s="13">
        <v>65</v>
      </c>
      <c r="L135" s="13">
        <v>641</v>
      </c>
      <c r="M135" s="28">
        <v>0.10140405616224649</v>
      </c>
      <c r="N135" s="13">
        <v>65</v>
      </c>
      <c r="O135" s="13">
        <v>0</v>
      </c>
      <c r="P135" s="13">
        <v>65</v>
      </c>
      <c r="Q135" s="14">
        <v>65</v>
      </c>
      <c r="R135" s="14">
        <v>65</v>
      </c>
    </row>
    <row r="136" spans="1:18" x14ac:dyDescent="0.35">
      <c r="A136" s="10">
        <v>1</v>
      </c>
      <c r="B136" s="10">
        <v>51</v>
      </c>
      <c r="C136" s="10" t="s">
        <v>42</v>
      </c>
      <c r="D136" s="10">
        <v>5103980</v>
      </c>
      <c r="E136" s="10" t="s">
        <v>174</v>
      </c>
      <c r="F136" s="13">
        <v>491</v>
      </c>
      <c r="G136" s="11">
        <v>0</v>
      </c>
      <c r="H136" s="11"/>
      <c r="I136" s="11">
        <v>4</v>
      </c>
      <c r="J136" s="11">
        <v>0</v>
      </c>
      <c r="K136" s="13">
        <v>495</v>
      </c>
      <c r="L136" s="13">
        <v>2070</v>
      </c>
      <c r="M136" s="28">
        <v>0.2391304347826087</v>
      </c>
      <c r="N136" s="13">
        <v>495</v>
      </c>
      <c r="O136" s="13">
        <v>495</v>
      </c>
      <c r="P136" s="13">
        <v>495</v>
      </c>
      <c r="Q136" s="14">
        <v>652.36275000000001</v>
      </c>
      <c r="R136" s="14">
        <v>637.2315000000001</v>
      </c>
    </row>
    <row r="137" spans="1:18" x14ac:dyDescent="0.35">
      <c r="A137" s="10">
        <v>1</v>
      </c>
      <c r="B137" s="10">
        <v>51</v>
      </c>
      <c r="C137" s="10" t="s">
        <v>42</v>
      </c>
      <c r="D137" s="10">
        <v>5104020</v>
      </c>
      <c r="E137" s="10" t="s">
        <v>175</v>
      </c>
      <c r="F137" s="13">
        <v>257</v>
      </c>
      <c r="G137" s="11">
        <v>0</v>
      </c>
      <c r="H137" s="11"/>
      <c r="I137" s="11">
        <v>1</v>
      </c>
      <c r="J137" s="11">
        <v>0</v>
      </c>
      <c r="K137" s="13">
        <v>258</v>
      </c>
      <c r="L137" s="13">
        <v>1286</v>
      </c>
      <c r="M137" s="28">
        <v>0.20062208398133749</v>
      </c>
      <c r="N137" s="13">
        <v>258</v>
      </c>
      <c r="O137" s="13">
        <v>258</v>
      </c>
      <c r="P137" s="13">
        <v>258</v>
      </c>
      <c r="Q137" s="14">
        <v>301.23090000000002</v>
      </c>
      <c r="R137" s="14">
        <v>286.82060000000001</v>
      </c>
    </row>
    <row r="138" spans="1:18" x14ac:dyDescent="0.35">
      <c r="A138" s="10">
        <v>1</v>
      </c>
      <c r="B138" s="10">
        <v>51</v>
      </c>
      <c r="C138" s="10" t="s">
        <v>42</v>
      </c>
      <c r="D138" s="10">
        <v>5104050</v>
      </c>
      <c r="E138" s="10" t="s">
        <v>176</v>
      </c>
      <c r="F138" s="13">
        <v>774</v>
      </c>
      <c r="G138" s="11">
        <v>3</v>
      </c>
      <c r="H138" s="11"/>
      <c r="I138" s="11">
        <v>21</v>
      </c>
      <c r="J138" s="11">
        <v>0</v>
      </c>
      <c r="K138" s="13">
        <v>798</v>
      </c>
      <c r="L138" s="13">
        <v>4563</v>
      </c>
      <c r="M138" s="28">
        <v>0.17488494411571334</v>
      </c>
      <c r="N138" s="13">
        <v>798</v>
      </c>
      <c r="O138" s="13">
        <v>798</v>
      </c>
      <c r="P138" s="13">
        <v>798</v>
      </c>
      <c r="Q138" s="14">
        <v>863.31344999999999</v>
      </c>
      <c r="R138" s="14">
        <v>851.5</v>
      </c>
    </row>
    <row r="139" spans="1:18" x14ac:dyDescent="0.35">
      <c r="A139" s="10">
        <v>1</v>
      </c>
      <c r="B139" s="10">
        <v>51</v>
      </c>
      <c r="C139" s="10" t="s">
        <v>42</v>
      </c>
      <c r="D139" s="10">
        <v>5104080</v>
      </c>
      <c r="E139" s="10" t="s">
        <v>177</v>
      </c>
      <c r="F139" s="13">
        <v>1189</v>
      </c>
      <c r="G139" s="11">
        <v>0</v>
      </c>
      <c r="H139" s="11"/>
      <c r="I139" s="11">
        <v>43</v>
      </c>
      <c r="J139" s="11">
        <v>0</v>
      </c>
      <c r="K139" s="13">
        <v>1232</v>
      </c>
      <c r="L139" s="13">
        <v>5234</v>
      </c>
      <c r="M139" s="28">
        <v>0.2353840275124188</v>
      </c>
      <c r="N139" s="13">
        <v>1232</v>
      </c>
      <c r="O139" s="13">
        <v>1232</v>
      </c>
      <c r="P139" s="13">
        <v>1232</v>
      </c>
      <c r="Q139" s="14">
        <v>1600.4790500000001</v>
      </c>
      <c r="R139" s="14">
        <v>1552.4153000000001</v>
      </c>
    </row>
    <row r="140" spans="1:18" x14ac:dyDescent="0.35">
      <c r="A140" s="10">
        <v>1</v>
      </c>
      <c r="B140" s="10">
        <v>51</v>
      </c>
      <c r="C140" s="10" t="s">
        <v>42</v>
      </c>
      <c r="D140" s="10">
        <v>5104110</v>
      </c>
      <c r="E140" s="10" t="s">
        <v>178</v>
      </c>
      <c r="F140" s="13">
        <v>1038</v>
      </c>
      <c r="G140" s="11">
        <v>4</v>
      </c>
      <c r="H140" s="11"/>
      <c r="I140" s="11">
        <v>11</v>
      </c>
      <c r="J140" s="11">
        <v>0</v>
      </c>
      <c r="K140" s="13">
        <v>1053</v>
      </c>
      <c r="L140" s="13">
        <v>4125</v>
      </c>
      <c r="M140" s="28">
        <v>0.25527272727272726</v>
      </c>
      <c r="N140" s="13">
        <v>1053</v>
      </c>
      <c r="O140" s="13">
        <v>1053</v>
      </c>
      <c r="P140" s="13">
        <v>1053</v>
      </c>
      <c r="Q140" s="14">
        <v>1466.4656249999998</v>
      </c>
      <c r="R140" s="14">
        <v>1469.6062499999998</v>
      </c>
    </row>
    <row r="141" spans="1:18" x14ac:dyDescent="0.35">
      <c r="A141" s="10">
        <v>1</v>
      </c>
      <c r="B141" s="10">
        <v>51</v>
      </c>
      <c r="C141" s="10" t="s">
        <v>42</v>
      </c>
      <c r="D141" s="10">
        <v>5104150</v>
      </c>
      <c r="E141" s="10" t="s">
        <v>179</v>
      </c>
      <c r="F141" s="13">
        <v>703</v>
      </c>
      <c r="G141" s="11">
        <v>0</v>
      </c>
      <c r="H141" s="11"/>
      <c r="I141" s="11">
        <v>2</v>
      </c>
      <c r="J141" s="11">
        <v>0</v>
      </c>
      <c r="K141" s="13">
        <v>705</v>
      </c>
      <c r="L141" s="13">
        <v>12901</v>
      </c>
      <c r="M141" s="28">
        <v>5.4646926594837608E-2</v>
      </c>
      <c r="N141" s="13">
        <v>705</v>
      </c>
      <c r="O141" s="13">
        <v>0</v>
      </c>
      <c r="P141" s="13">
        <v>705</v>
      </c>
      <c r="Q141" s="14">
        <v>712</v>
      </c>
      <c r="R141" s="14">
        <v>712</v>
      </c>
    </row>
    <row r="142" spans="1:18" x14ac:dyDescent="0.35">
      <c r="A142" s="10">
        <v>3</v>
      </c>
      <c r="B142" s="10">
        <v>51</v>
      </c>
      <c r="C142" s="10" t="s">
        <v>42</v>
      </c>
      <c r="D142" s="10">
        <v>5199998</v>
      </c>
      <c r="E142" s="10" t="s">
        <v>180</v>
      </c>
      <c r="F142" s="13">
        <v>0</v>
      </c>
      <c r="G142" s="11">
        <v>0</v>
      </c>
      <c r="H142" s="11"/>
      <c r="I142" s="11">
        <v>0</v>
      </c>
      <c r="J142" s="11">
        <v>0</v>
      </c>
      <c r="K142" s="13">
        <v>0</v>
      </c>
      <c r="L142" s="13">
        <v>0</v>
      </c>
      <c r="M142" s="28">
        <v>0</v>
      </c>
      <c r="N142" s="13">
        <v>0</v>
      </c>
      <c r="O142" s="13">
        <v>0</v>
      </c>
      <c r="P142" s="13">
        <v>0</v>
      </c>
      <c r="Q142" s="14">
        <v>0</v>
      </c>
      <c r="R142" s="14">
        <v>0</v>
      </c>
    </row>
    <row r="143" spans="1:18" x14ac:dyDescent="0.35">
      <c r="A143" s="10">
        <v>4</v>
      </c>
      <c r="B143" s="10">
        <v>51</v>
      </c>
      <c r="C143" s="10" t="s">
        <v>42</v>
      </c>
      <c r="D143" s="10">
        <v>5199999</v>
      </c>
      <c r="E143" s="10" t="s">
        <v>181</v>
      </c>
      <c r="F143" s="13">
        <v>0</v>
      </c>
      <c r="G143" s="11">
        <v>0</v>
      </c>
      <c r="H143" s="11">
        <v>523</v>
      </c>
      <c r="I143" s="11">
        <v>0</v>
      </c>
      <c r="J143" s="11">
        <v>0</v>
      </c>
      <c r="K143" s="13">
        <v>523</v>
      </c>
      <c r="L143" s="13">
        <v>523</v>
      </c>
      <c r="M143" s="28">
        <v>1</v>
      </c>
      <c r="N143" s="13">
        <v>523</v>
      </c>
      <c r="O143" s="13">
        <v>523</v>
      </c>
      <c r="P143" s="13">
        <v>523</v>
      </c>
      <c r="Q143" s="14">
        <v>523</v>
      </c>
      <c r="R143" s="14">
        <v>523</v>
      </c>
    </row>
    <row r="144" spans="1:18" x14ac:dyDescent="0.35">
      <c r="A144" s="17"/>
      <c r="B144" s="17"/>
      <c r="C144" s="17"/>
      <c r="D144" s="17"/>
      <c r="E144" s="17"/>
      <c r="F144" s="18"/>
      <c r="G144" s="18"/>
      <c r="H144" s="18"/>
      <c r="I144" s="18"/>
      <c r="J144" s="18"/>
      <c r="K144" s="18"/>
      <c r="L144" s="18"/>
      <c r="M144" s="29"/>
      <c r="N144" s="18"/>
      <c r="O144" s="18"/>
      <c r="P144" s="18"/>
      <c r="Q144" s="22"/>
      <c r="R144" s="22"/>
    </row>
    <row r="145" spans="5:12" x14ac:dyDescent="0.35">
      <c r="E145" s="1" t="s">
        <v>7</v>
      </c>
      <c r="F145" s="2"/>
      <c r="G145" s="2"/>
      <c r="H145" s="2"/>
      <c r="I145" s="2"/>
      <c r="J145" s="2"/>
      <c r="K145" s="2">
        <f>SUM(K5:K143)</f>
        <v>175723</v>
      </c>
      <c r="L145" s="2">
        <f>SUM(L5:L143)</f>
        <v>1394018</v>
      </c>
    </row>
  </sheetData>
  <sortState xmlns:xlrd2="http://schemas.microsoft.com/office/spreadsheetml/2017/richdata2" ref="A12:R143">
    <sortCondition ref="A12:A143"/>
    <sortCondition ref="E12:E143"/>
  </sortState>
  <pageMargins left="0.25" right="0.25" top="0.75" bottom="0.75" header="0.3" footer="0.3"/>
  <pageSetup scale="62" fitToHeight="0" orientation="landscape" horizontalDpi="4294967294" verticalDpi="4294967294" r:id="rId1"/>
  <headerFooter>
    <oddHeader>&amp;RAttachment D
Superintendent's Memo #036-23
Page &amp;P</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SharedContentType xmlns="Microsoft.SharePoint.Taxonomy.ContentTypeSync" SourceId="557479ed-16e3-4c54-a34b-e226e0af443e" ContentTypeId="0x01010028670A239A4C7A4E9A68527307346D38" PreviousValue="false"/>
</file>

<file path=customXml/item2.xml><?xml version="1.0" encoding="utf-8"?>
<ct:contentTypeSchema xmlns:ct="http://schemas.microsoft.com/office/2006/metadata/contentType" xmlns:ma="http://schemas.microsoft.com/office/2006/metadata/properties/metaAttributes" ct:_="" ma:_="" ma:contentTypeName="OESE OSGPS Documents" ma:contentTypeID="0x01010028670A239A4C7A4E9A68527307346D380200EB4735064E301B46B0FED2EECB03DE9A" ma:contentTypeVersion="103" ma:contentTypeDescription="" ma:contentTypeScope="" ma:versionID="4197604b8f433c915a1edb49b82b5e2d">
  <xsd:schema xmlns:xsd="http://www.w3.org/2001/XMLSchema" xmlns:xs="http://www.w3.org/2001/XMLSchema" xmlns:p="http://schemas.microsoft.com/office/2006/metadata/properties" xmlns:ns2="2a2db8c4-56ab-4882-a5d0-0fe8165c6658" targetNamespace="http://schemas.microsoft.com/office/2006/metadata/properties" ma:root="true" ma:fieldsID="3f9571d33468e72f52de0b30f5c4d780" ns2:_="">
    <xsd:import namespace="2a2db8c4-56ab-4882-a5d0-0fe8165c6658"/>
    <xsd:element name="properties">
      <xsd:complexType>
        <xsd:sequence>
          <xsd:element name="documentManagement">
            <xsd:complexType>
              <xsd:all>
                <xsd:element ref="ns2:Date_x0020_of_x0020_Approval" minOccurs="0"/>
                <xsd:element ref="ns2:m1f13d32c4c342028b39326ee260c1ca" minOccurs="0"/>
                <xsd:element ref="ns2:e48369bfb84241b2a4759ac5d306b738" minOccurs="0"/>
                <xsd:element ref="ns2:a4530805a9a34cb996739ba2e241a970" minOccurs="0"/>
                <xsd:element ref="ns2:m9ba678bb8414d77b73f31a6ff27f951" minOccurs="0"/>
                <xsd:element ref="ns2:paad1906247e4af69fbe65f2ace0923c" minOccurs="0"/>
                <xsd:element ref="ns2:TaxCatchAll" minOccurs="0"/>
                <xsd:element ref="ns2:cb2ef2bd509f47f39ea44b698c260c87" minOccurs="0"/>
                <xsd:element ref="ns2:TaxCatchAllLabel" minOccurs="0"/>
                <xsd:element ref="ns2:Approval_Status" minOccurs="0"/>
                <xsd:element ref="ns2:Approval_x0020_Comments" minOccurs="0"/>
                <xsd:element ref="ns2:Get_Approval_Button" minOccurs="0"/>
                <xsd:element ref="ns2:Archive_x0020_YN" minOccurs="0"/>
                <xsd:element ref="ns2:Get_Feedback" minOccurs="0"/>
                <xsd:element ref="ns2:Restart_x0020_Approval" minOccurs="0"/>
                <xsd:element ref="ns2:Privacy" minOccurs="0"/>
                <xsd:element ref="ns2:privacy_flow" minOccurs="0"/>
                <xsd:element ref="ns2:Approval_x0020_Status_x0020_Details" minOccurs="0"/>
                <xsd:element ref="ns2:n1bd8754419c43e28f0ce7981e345f05"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2db8c4-56ab-4882-a5d0-0fe8165c6658" elementFormDefault="qualified">
    <xsd:import namespace="http://schemas.microsoft.com/office/2006/documentManagement/types"/>
    <xsd:import namespace="http://schemas.microsoft.com/office/infopath/2007/PartnerControls"/>
    <xsd:element name="Date_x0020_of_x0020_Approval" ma:index="9" nillable="true" ma:displayName="Date of Publication" ma:format="DateOnly" ma:internalName="Date_x0020_of_x0020_Approval" ma:readOnly="false">
      <xsd:simpleType>
        <xsd:restriction base="dms:DateTime"/>
      </xsd:simpleType>
    </xsd:element>
    <xsd:element name="m1f13d32c4c342028b39326ee260c1ca" ma:index="13" nillable="true" ma:taxonomy="true" ma:internalName="m1f13d32c4c342028b39326ee260c1ca" ma:taxonomyFieldName="Secondary_x0020_Subject" ma:displayName="Primary Subject 2" ma:readOnly="false" ma:fieldId="{61f13d32-c4c3-4202-8b39-326ee260c1ca}" ma:sspId="557479ed-16e3-4c54-a34b-e226e0af443e" ma:termSetId="bf68801f-a736-4868-9b8e-dc3ec44fef84" ma:anchorId="00000000-0000-0000-0000-000000000000" ma:open="false" ma:isKeyword="false">
      <xsd:complexType>
        <xsd:sequence>
          <xsd:element ref="pc:Terms" minOccurs="0" maxOccurs="1"/>
        </xsd:sequence>
      </xsd:complexType>
    </xsd:element>
    <xsd:element name="e48369bfb84241b2a4759ac5d306b738" ma:index="15" nillable="true" ma:taxonomy="true" ma:internalName="e48369bfb84241b2a4759ac5d306b738" ma:taxonomyFieldName="Catagory" ma:displayName="Primary Subject 1" ma:readOnly="false" ma:fieldId="{e48369bf-b842-41b2-a475-9ac5d306b738}" ma:sspId="557479ed-16e3-4c54-a34b-e226e0af443e" ma:termSetId="bf68801f-a736-4868-9b8e-dc3ec44fef84" ma:anchorId="00000000-0000-0000-0000-000000000000" ma:open="false" ma:isKeyword="false">
      <xsd:complexType>
        <xsd:sequence>
          <xsd:element ref="pc:Terms" minOccurs="0" maxOccurs="1"/>
        </xsd:sequence>
      </xsd:complexType>
    </xsd:element>
    <xsd:element name="a4530805a9a34cb996739ba2e241a970" ma:index="17" nillable="true" ma:taxonomy="true" ma:internalName="a4530805a9a34cb996739ba2e241a970" ma:taxonomyFieldName="Document_x0020_Type" ma:displayName="Document Type" ma:readOnly="false" ma:fieldId="{a4530805-a9a3-4cb9-9673-9ba2e241a970}" ma:sspId="557479ed-16e3-4c54-a34b-e226e0af443e" ma:termSetId="39ac4e8d-e4c1-4f96-b421-6bcedb93d8ed" ma:anchorId="00000000-0000-0000-0000-000000000000" ma:open="false" ma:isKeyword="false">
      <xsd:complexType>
        <xsd:sequence>
          <xsd:element ref="pc:Terms" minOccurs="0" maxOccurs="1"/>
        </xsd:sequence>
      </xsd:complexType>
    </xsd:element>
    <xsd:element name="m9ba678bb8414d77b73f31a6ff27f951" ma:index="19" nillable="true" ma:taxonomy="true" ma:internalName="m9ba678bb8414d77b73f31a6ff27f951" ma:taxonomyFieldName="Fiscal_x0020_Year" ma:displayName="Fiscal Year" ma:readOnly="false" ma:fieldId="{69ba678b-b841-4d77-b73f-31a6ff27f951}" ma:sspId="557479ed-16e3-4c54-a34b-e226e0af443e" ma:termSetId="a74938b7-838d-429a-85f6-4f7993f9a919" ma:anchorId="00000000-0000-0000-0000-000000000000" ma:open="false" ma:isKeyword="false">
      <xsd:complexType>
        <xsd:sequence>
          <xsd:element ref="pc:Terms" minOccurs="0" maxOccurs="1"/>
        </xsd:sequence>
      </xsd:complexType>
    </xsd:element>
    <xsd:element name="paad1906247e4af69fbe65f2ace0923c" ma:index="21" nillable="true" ma:taxonomy="true" ma:internalName="paad1906247e4af69fbe65f2ace0923c" ma:taxonomyFieldName="Approval_x0020_Status" ma:displayName="Highest Approval Level" ma:readOnly="false" ma:fieldId="{9aad1906-247e-4af6-9fbe-65f2ace0923c}" ma:sspId="557479ed-16e3-4c54-a34b-e226e0af443e" ma:termSetId="907e9040-1049-41d6-9954-246cec267fd5" ma:anchorId="00000000-0000-0000-0000-000000000000" ma:open="false" ma:isKeyword="false">
      <xsd:complexType>
        <xsd:sequence>
          <xsd:element ref="pc:Terms" minOccurs="0" maxOccurs="1"/>
        </xsd:sequence>
      </xsd:complexType>
    </xsd:element>
    <xsd:element name="TaxCatchAll" ma:index="22" nillable="true" ma:displayName="Taxonomy Catch All Column" ma:hidden="true" ma:list="{a6274bb8-f01a-4f5f-b2e1-e4f7b7015be2}" ma:internalName="TaxCatchAll" ma:showField="CatchAllData" ma:web="6b2782b6-bc7e-46b4-a043-63eeaac9e02f">
      <xsd:complexType>
        <xsd:complexContent>
          <xsd:extension base="dms:MultiChoiceLookup">
            <xsd:sequence>
              <xsd:element name="Value" type="dms:Lookup" maxOccurs="unbounded" minOccurs="0" nillable="true"/>
            </xsd:sequence>
          </xsd:extension>
        </xsd:complexContent>
      </xsd:complexType>
    </xsd:element>
    <xsd:element name="cb2ef2bd509f47f39ea44b698c260c87" ma:index="23" nillable="true" ma:taxonomy="true" ma:internalName="cb2ef2bd509f47f39ea44b698c260c87" ma:taxonomyFieldName="OESE_x0020_Office" ma:displayName="OESE Office" ma:fieldId="{cb2ef2bd-509f-47f3-9ea4-4b698c260c87}" ma:sspId="557479ed-16e3-4c54-a34b-e226e0af443e" ma:termSetId="2e6ce9bc-9286-4329-95f6-d0b2e2210cd9" ma:anchorId="00000000-0000-0000-0000-000000000000" ma:open="false" ma:isKeyword="false">
      <xsd:complexType>
        <xsd:sequence>
          <xsd:element ref="pc:Terms" minOccurs="0" maxOccurs="1"/>
        </xsd:sequence>
      </xsd:complexType>
    </xsd:element>
    <xsd:element name="TaxCatchAllLabel" ma:index="24" nillable="true" ma:displayName="Taxonomy Catch All Column1" ma:hidden="true" ma:list="{a6274bb8-f01a-4f5f-b2e1-e4f7b7015be2}" ma:internalName="TaxCatchAllLabel" ma:readOnly="true" ma:showField="CatchAllDataLabel" ma:web="6b2782b6-bc7e-46b4-a043-63eeaac9e02f">
      <xsd:complexType>
        <xsd:complexContent>
          <xsd:extension base="dms:MultiChoiceLookup">
            <xsd:sequence>
              <xsd:element name="Value" type="dms:Lookup" maxOccurs="unbounded" minOccurs="0" nillable="true"/>
            </xsd:sequence>
          </xsd:extension>
        </xsd:complexContent>
      </xsd:complexType>
    </xsd:element>
    <xsd:element name="Approval_Status" ma:index="25" nillable="true" ma:displayName="Approval_Status" ma:default="Not Started" ma:internalName="Approval_Status">
      <xsd:simpleType>
        <xsd:restriction base="dms:Unknown">
          <xsd:enumeration value="Not Started"/>
          <xsd:enumeration value="Pending"/>
          <xsd:enumeration value="Pending Staff Review"/>
          <xsd:enumeration value="Staff Review Completed"/>
          <xsd:enumeration value="Pending Team Leader Review"/>
          <xsd:enumeration value="Team Leader Approved"/>
          <xsd:enumeration value="Team Leader Disapproved"/>
          <xsd:enumeration value="Pending Group Leader Review"/>
          <xsd:enumeration value="Group Leader Approved"/>
          <xsd:enumeration value="Group Leader Disapproved"/>
          <xsd:enumeration value="Pending Director Review"/>
          <xsd:enumeration value="Director Approved"/>
          <xsd:enumeration value="Director Disapproved"/>
          <xsd:enumeration value="Pending Approver 1 Review"/>
          <xsd:enumeration value="Approver 1 Approved"/>
          <xsd:enumeration value="Approver 1 Disapproved"/>
          <xsd:enumeration value="Pending Approver 2 Review"/>
          <xsd:enumeration value="Approver 2 Approved"/>
          <xsd:enumeration value="Approver  2 Disapproved"/>
          <xsd:enumeration value="Pending Approver 3 Review"/>
          <xsd:enumeration value="Approver 3 Approved"/>
          <xsd:enumeration value="Approver 3 Disapproved"/>
          <xsd:enumeration value="Pending 1st Level Approver"/>
          <xsd:enumeration value="1st Level Approved"/>
          <xsd:enumeration value="1st Level Disapproved"/>
          <xsd:enumeration value="Pending 2nd Level Approver"/>
          <xsd:enumeration value="2nd Level Approved"/>
          <xsd:enumeration value="2nd Level Disapproved"/>
          <xsd:enumeration value="Pending 3rd Level Approver"/>
          <xsd:enumeration value="3rd Level Approved"/>
          <xsd:enumeration value="3rd Level Disapproved"/>
        </xsd:restriction>
      </xsd:simpleType>
    </xsd:element>
    <xsd:element name="Approval_x0020_Comments" ma:index="26" nillable="true" ma:displayName="Approval Comments" ma:internalName="Approval_x0020_Comments">
      <xsd:simpleType>
        <xsd:restriction base="dms:Note"/>
      </xsd:simpleType>
    </xsd:element>
    <xsd:element name="Get_Approval_Button" ma:index="27" nillable="true" ma:displayName="Get_Approval_Button" ma:internalName="Get_Approval_Button">
      <xsd:simpleType>
        <xsd:restriction base="dms:Text">
          <xsd:maxLength value="255"/>
        </xsd:restriction>
      </xsd:simpleType>
    </xsd:element>
    <xsd:element name="Archive_x0020_YN" ma:index="28" nillable="true" ma:displayName="Archive YN" ma:default="0" ma:internalName="Archive_x0020_YN" ma:readOnly="false">
      <xsd:simpleType>
        <xsd:restriction base="dms:Boolean"/>
      </xsd:simpleType>
    </xsd:element>
    <xsd:element name="Get_Feedback" ma:index="29" nillable="true" ma:displayName="Get_Feedback" ma:internalName="Get_Feedback">
      <xsd:simpleType>
        <xsd:restriction base="dms:Text">
          <xsd:maxLength value="255"/>
        </xsd:restriction>
      </xsd:simpleType>
    </xsd:element>
    <xsd:element name="Restart_x0020_Approval" ma:index="30" nillable="true" ma:displayName="Restart Approval" ma:internalName="Restart_x0020_Approval">
      <xsd:simpleType>
        <xsd:restriction base="dms:Text">
          <xsd:maxLength value="255"/>
        </xsd:restriction>
      </xsd:simpleType>
    </xsd:element>
    <xsd:element name="Privacy" ma:index="31" nillable="true" ma:displayName="Privacy" ma:internalName="Privacy">
      <xsd:simpleType>
        <xsd:restriction base="dms:Text">
          <xsd:maxLength value="255"/>
        </xsd:restriction>
      </xsd:simpleType>
    </xsd:element>
    <xsd:element name="privacy_flow" ma:index="32" nillable="true" ma:displayName="privacy_flow" ma:internalName="privacy_flow">
      <xsd:simpleType>
        <xsd:restriction base="dms:Text">
          <xsd:maxLength value="255"/>
        </xsd:restriction>
      </xsd:simpleType>
    </xsd:element>
    <xsd:element name="Approval_x0020_Status_x0020_Details" ma:index="33" nillable="true" ma:displayName="Approval Status Details" ma:default="" ma:internalName="Approval_x0020_Status_x0020_Details">
      <xsd:simpleType>
        <xsd:restriction base="dms:Note">
          <xsd:maxLength value="255"/>
        </xsd:restriction>
      </xsd:simpleType>
    </xsd:element>
    <xsd:element name="n1bd8754419c43e28f0ce7981e345f05" ma:index="34" nillable="true" ma:taxonomy="true" ma:internalName="n1bd8754419c43e28f0ce7981e345f05" ma:taxonomyFieldName="Function" ma:displayName="Function" ma:default="" ma:fieldId="{71bd8754-419c-43e2-8f0c-e7981e345f05}" ma:sspId="557479ed-16e3-4c54-a34b-e226e0af443e" ma:termSetId="f175a5eb-c862-4278-bd53-b337e5714eb2"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7" ma:displayName="Author"/>
        <xsd:element ref="dcterms:created" minOccurs="0" maxOccurs="1"/>
        <xsd:element ref="dc:identifier" minOccurs="0" maxOccurs="1"/>
        <xsd:element name="contentType" minOccurs="0" maxOccurs="1" type="xsd:string" ma:index="14" ma:displayName="Content Type"/>
        <xsd:element ref="dc:title" minOccurs="0" maxOccurs="1" ma:index="8" ma:displayName="Title"/>
        <xsd:element ref="dc:subject" minOccurs="0" maxOccurs="1"/>
        <xsd:element ref="dc:description" minOccurs="0" maxOccurs="1" ma:index="1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583785-38C4-4A6E-968E-A25A6AD07A2C}">
  <ds:schemaRefs>
    <ds:schemaRef ds:uri="Microsoft.SharePoint.Taxonomy.ContentTypeSync"/>
  </ds:schemaRefs>
</ds:datastoreItem>
</file>

<file path=customXml/itemProps2.xml><?xml version="1.0" encoding="utf-8"?>
<ds:datastoreItem xmlns:ds="http://schemas.openxmlformats.org/officeDocument/2006/customXml" ds:itemID="{F31D544E-EA6A-4DAC-BEA2-0CD3B838DF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2db8c4-56ab-4882-a5d0-0fe8165c66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955585-8426-4343-A56A-376B4A5900E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Allocation</vt:lpstr>
      <vt:lpstr>Formula counts</vt:lpstr>
      <vt:lpstr>Allocation!Print_Area</vt:lpstr>
      <vt:lpstr>'Formula counts'!Print_Area</vt:lpstr>
      <vt:lpstr>Allocation!Print_Titles</vt:lpstr>
      <vt:lpstr>'Formula counts'!Print_Titles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2023-02-25T16:55:14Z</dcterms:modified>
</cp:coreProperties>
</file>