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wfe45238\Downloads\"/>
    </mc:Choice>
  </mc:AlternateContent>
  <xr:revisionPtr revIDLastSave="0" documentId="8_{91A5E836-0B26-4ED8-A6A0-110861CF2A50}" xr6:coauthVersionLast="47" xr6:coauthVersionMax="47" xr10:uidLastSave="{00000000-0000-0000-0000-000000000000}"/>
  <bookViews>
    <workbookView xWindow="-110" yWindow="-110" windowWidth="19420" windowHeight="10300" xr2:uid="{00000000-000D-0000-FFFF-FFFF00000000}"/>
  </bookViews>
  <sheets>
    <sheet name="Directions" sheetId="1" r:id="rId1"/>
    <sheet name="1. Enter Class Data " sheetId="4" r:id="rId2"/>
    <sheet name="2. Student Report" sheetId="3" r:id="rId3"/>
    <sheet name="SOLs &amp; Descriptors" sheetId="5" r:id="rId4"/>
    <sheet name="Algebra Readiness Plans" sheetId="6" r:id="rId5"/>
  </sheets>
  <definedNames>
    <definedName name="_xlnm.Print_Area" localSheetId="2">'2. Student Report'!$A:$L</definedName>
    <definedName name="_xlnm.Print_Titles" localSheetId="2">'2. Student Report'!$65:$66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 l="1"/>
  <c r="F7" i="3"/>
  <c r="F8" i="3"/>
  <c r="F9" i="3"/>
  <c r="F10" i="3"/>
  <c r="F11" i="3"/>
  <c r="F12" i="3"/>
  <c r="F13" i="3"/>
  <c r="F14" i="3"/>
  <c r="F15" i="3"/>
  <c r="F16" i="3"/>
  <c r="F17" i="3"/>
  <c r="F18" i="3"/>
  <c r="F19" i="3"/>
  <c r="F20" i="3"/>
  <c r="F21" i="3"/>
  <c r="F22" i="3"/>
  <c r="F23" i="3"/>
  <c r="F24" i="3"/>
  <c r="F25" i="3"/>
  <c r="F26" i="3"/>
  <c r="F27" i="3"/>
  <c r="F28" i="3"/>
  <c r="F29" i="3"/>
  <c r="F30" i="3"/>
  <c r="F5" i="3"/>
  <c r="D68" i="3" l="1"/>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67" i="3"/>
  <c r="L68" i="3" l="1"/>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67" i="3"/>
  <c r="F63" i="3" l="1"/>
  <c r="C63" i="3" s="1"/>
  <c r="F32" i="3"/>
  <c r="C32" i="3" s="1"/>
  <c r="D67" i="3" l="1"/>
  <c r="F37" i="3"/>
  <c r="F38" i="3"/>
  <c r="F39" i="3"/>
  <c r="F40" i="3"/>
  <c r="F41" i="3"/>
  <c r="F42" i="3"/>
  <c r="F43" i="3"/>
  <c r="F44" i="3"/>
  <c r="F45" i="3"/>
  <c r="F46" i="3"/>
  <c r="F47" i="3"/>
  <c r="F48" i="3"/>
  <c r="F49" i="3"/>
  <c r="F50" i="3"/>
  <c r="F51" i="3"/>
  <c r="F52" i="3"/>
  <c r="F53" i="3"/>
  <c r="F54" i="3"/>
  <c r="F55" i="3"/>
  <c r="F56" i="3"/>
  <c r="F57" i="3"/>
  <c r="F58" i="3"/>
  <c r="F59" i="3"/>
  <c r="F60" i="3"/>
  <c r="F61" i="3"/>
  <c r="F36" i="3"/>
</calcChain>
</file>

<file path=xl/sharedStrings.xml><?xml version="1.0" encoding="utf-8"?>
<sst xmlns="http://schemas.openxmlformats.org/spreadsheetml/2006/main" count="3880" uniqueCount="1196">
  <si>
    <t>Algebra Readiness Initiative Formative Assessment Items:</t>
  </si>
  <si>
    <t>http://www.doe.virginia.gov/instruction/mathematics/middle/algebra_readiness/formative-assess/index.shtml</t>
  </si>
  <si>
    <t>Algebra Readiness Initiative Readiness Plans:</t>
  </si>
  <si>
    <t xml:space="preserve">http://www.doe.virginia.gov/instruction/mathematics/middle/algebra_readiness/ari-remediation-plans/ </t>
  </si>
  <si>
    <t>N</t>
  </si>
  <si>
    <t>Number &amp; Number Sense</t>
  </si>
  <si>
    <t>C&amp;E</t>
  </si>
  <si>
    <t>Measurement &amp; Geometry</t>
  </si>
  <si>
    <t>Probability &amp; Statistics</t>
  </si>
  <si>
    <t>Patterns, Functions, and Algebra</t>
  </si>
  <si>
    <t>Teacher Notes</t>
  </si>
  <si>
    <t>6.1.</t>
  </si>
  <si>
    <t>6.2a</t>
  </si>
  <si>
    <t>6.2b</t>
  </si>
  <si>
    <t>6.3a</t>
  </si>
  <si>
    <t>6.3b</t>
  </si>
  <si>
    <t>6.3c</t>
  </si>
  <si>
    <t>6.4.</t>
  </si>
  <si>
    <t>6.5a</t>
  </si>
  <si>
    <t>6.5b</t>
  </si>
  <si>
    <t>6.5c</t>
  </si>
  <si>
    <t>6.6a</t>
  </si>
  <si>
    <t>6.6b</t>
  </si>
  <si>
    <t>6.6c</t>
  </si>
  <si>
    <t>6.7a</t>
  </si>
  <si>
    <t>6.7b</t>
  </si>
  <si>
    <t>6.7c</t>
  </si>
  <si>
    <t>6.8a</t>
  </si>
  <si>
    <t>6.8b</t>
  </si>
  <si>
    <t>6.9.</t>
  </si>
  <si>
    <t>6.10a</t>
  </si>
  <si>
    <t>6.10b</t>
  </si>
  <si>
    <t>6.10c</t>
  </si>
  <si>
    <t>6.11a</t>
  </si>
  <si>
    <t>6.11b</t>
  </si>
  <si>
    <t>6.12a</t>
  </si>
  <si>
    <t>6.12b</t>
  </si>
  <si>
    <t>6.12c</t>
  </si>
  <si>
    <t>6.12d</t>
  </si>
  <si>
    <t>6.13.</t>
  </si>
  <si>
    <t>6.14a</t>
  </si>
  <si>
    <t>6.14b</t>
  </si>
  <si>
    <t>Areas of Strength</t>
  </si>
  <si>
    <t>Areas of Unfinished Learning</t>
  </si>
  <si>
    <t>Strengths</t>
  </si>
  <si>
    <t>Areas for learning</t>
  </si>
  <si>
    <t>y</t>
  </si>
  <si>
    <t>n</t>
  </si>
  <si>
    <t>Student Strengths</t>
  </si>
  <si>
    <t>The student will represent and determine equivalencies among fractions, mixed numbers, decimals, and percents.</t>
  </si>
  <si>
    <t>The student will compare and order positive rational numbers.</t>
  </si>
  <si>
    <t>The student will identify and represent integers.</t>
  </si>
  <si>
    <t>The student will compare and order integers.</t>
  </si>
  <si>
    <t>The student will identify and describe absolute value of integers.</t>
  </si>
  <si>
    <t>The student will recognize and represent patterns with whole number exponents and perfect squares.</t>
  </si>
  <si>
    <t>The student will multiply and divide fractions and mixed numbers.</t>
  </si>
  <si>
    <t>The student will solve single-step and multistep practical problems involving addition, subtraction, multiplication, and division of fractions and mixed numbers.</t>
  </si>
  <si>
    <t xml:space="preserve">The student will solve multistep practical problems involving addition, subtraction, multiplication, and division of decimals. </t>
  </si>
  <si>
    <t>The student will add, subtract, multiply, and divide integers.</t>
  </si>
  <si>
    <t xml:space="preserve">The student will solve practical problems involving operations with integers. </t>
  </si>
  <si>
    <t xml:space="preserve">The student will simplify numerical expressions involving integers. </t>
  </si>
  <si>
    <t>The student will derive π (pi);</t>
  </si>
  <si>
    <t>The student will solve problems, including practical problems, involving circumference and area of a circle.</t>
  </si>
  <si>
    <t>The student will solve problems, including practical problems, involving area and perimeter of triangles and rectangles.</t>
  </si>
  <si>
    <t>The student will identify the components of the coordinate plane.</t>
  </si>
  <si>
    <t>The student will identify the coordinates of a point and graph ordered pairs in a coordinate plane.</t>
  </si>
  <si>
    <t>The student will determine congruence of segments, angles, and polygons.</t>
  </si>
  <si>
    <t>The student, given a practical situation, will represent data in a circle graph.</t>
  </si>
  <si>
    <t>The student, given a practical situation, will make observations and inferences about data represented in a circle graph.</t>
  </si>
  <si>
    <t>The student, given a practical situation, will compare circle graphs with the same data represented in bar graphs, pictographs, and line plots.</t>
  </si>
  <si>
    <t>The student will represent the mean of a data set graphically as the balance point.</t>
  </si>
  <si>
    <t>The student will determine the effect on measures of center when a single value of a data set is added, removed, or changed.</t>
  </si>
  <si>
    <t>The student will represent a proportional relationship between two quantities, including those arising from practical situations.</t>
  </si>
  <si>
    <t>The student will determine the unit rate of a proportional relationship and use it to find a missing value in a ratio table.</t>
  </si>
  <si>
    <t>The student will determine whether a proportional relationship exists between two quantities.</t>
  </si>
  <si>
    <t>The student will make connections between and among representations of a proportional relationship between two quantities using verbal descriptions, ratio tables, and graphs.</t>
  </si>
  <si>
    <t>The student will solve one-step linear equations in one variable, including practical problems that require the solution of a one-step linear equation in one variable.</t>
  </si>
  <si>
    <t>The student will represent a practical situation with a linear inequality in one variable.</t>
  </si>
  <si>
    <t>The student will solve one-step linear inequalities in one variable, involving addition or subtraction, and graph the solution on a number line.</t>
  </si>
  <si>
    <t>Remediation Plan</t>
  </si>
  <si>
    <t>Strand</t>
  </si>
  <si>
    <t>SOL#</t>
  </si>
  <si>
    <t>Descriptor</t>
  </si>
  <si>
    <t>Formative Assessment 
Link</t>
  </si>
  <si>
    <t>Associated SOLs</t>
  </si>
  <si>
    <t>Readiness Plans Title</t>
  </si>
  <si>
    <t/>
  </si>
  <si>
    <t>1. Number and Number Sense</t>
  </si>
  <si>
    <t>http://www.doe.virginia.gov/instruction/mathematics/middle/algebra_readiness/formative-assess/nns/fa-6-4.docx</t>
  </si>
  <si>
    <t>Square Roots</t>
  </si>
  <si>
    <t>http://www.doe.virginia.gov/instruction/mathematics/middle/algebra_readiness/ari-remediation-plans/nns/sq-roots-exp-sq-roots-6-4.docx</t>
  </si>
  <si>
    <t>Powers of Ten</t>
  </si>
  <si>
    <t>http://www.doe.virginia.gov/instruction/mathematics/middle/algebra_readiness/ari-remediation-plans/nns/powers-of-ten-6-4.docx</t>
  </si>
  <si>
    <t>http://www.doe.virginia.gov/instruction/mathematics/middle/algebra_readiness/formative-assess/nns/fa-6-3c.docx</t>
  </si>
  <si>
    <t>Absolute Value</t>
  </si>
  <si>
    <t>http://www.doe.virginia.gov/instruction/mathematics/middle/algebra_readiness/ari-remediation-plans/nns/absolute-value-6-3c.docx</t>
  </si>
  <si>
    <t>Compare Integers</t>
  </si>
  <si>
    <t>http://www.doe.virginia.gov/instruction/mathematics/middle/algebra_readiness/ari-remediation-plans/nns/compare-integers-6-3ab.docx</t>
  </si>
  <si>
    <t>5.3b</t>
  </si>
  <si>
    <t>Even or Odd</t>
  </si>
  <si>
    <t>http://www.doe.virginia.gov/instruction/mathematics/middle/algebra_readiness/ari-remediation-plans/nns/even-odd-num-sets-5-3b.docx</t>
  </si>
  <si>
    <t>5.3a</t>
  </si>
  <si>
    <t>Prime Numbers on 100-Grid</t>
  </si>
  <si>
    <t>http://www.doe.virginia.gov/instruction/mathematics/middle/algebra_readiness/ari-remediation-plans/nns/prime-100-number-5-3a.docx</t>
  </si>
  <si>
    <t>Prime or Composite?</t>
  </si>
  <si>
    <t>http://www.doe.virginia.gov/instruction/mathematics/middle/algebra_readiness/ari-remediation-plans/nns/prime-comp-num-sets-5-3a.docx</t>
  </si>
  <si>
    <t>2.2c</t>
  </si>
  <si>
    <t>http://www.doe.virginia.gov/instruction/mathematics/middle/algebra_readiness/formative-assess/nns/fa-6-3b.docx</t>
  </si>
  <si>
    <t>Index Card Game</t>
  </si>
  <si>
    <t>http://www.doe.virginia.gov/instruction/mathematics/middle/algebra_readiness/ari-remediation-plans/nns/index-card-rat-num-6-2ab.docx</t>
  </si>
  <si>
    <t>Zero, Half, Whole?</t>
  </si>
  <si>
    <t>http://www.doe.virginia.gov/instruction/mathematics/middle/algebra_readiness/ari-remediation-plans/nns/zero-half-whole-6-2b.docx</t>
  </si>
  <si>
    <t>5.2b</t>
  </si>
  <si>
    <t>4.3c</t>
  </si>
  <si>
    <t>4.2a</t>
  </si>
  <si>
    <t>Compare Fraction Strategies</t>
  </si>
  <si>
    <t>http://www.doe.virginia.gov/instruction/mathematics/middle/algebra_readiness/ari-remediation-plans/nns/compare-fraction-4-2a.docx</t>
  </si>
  <si>
    <t>4.1b</t>
  </si>
  <si>
    <t>3.2c</t>
  </si>
  <si>
    <t>3.1c</t>
  </si>
  <si>
    <t>2.4c</t>
  </si>
  <si>
    <t>2.1c</t>
  </si>
  <si>
    <t>1.2c</t>
  </si>
  <si>
    <t>1.2b</t>
  </si>
  <si>
    <t>K.2b</t>
  </si>
  <si>
    <t>K.2a</t>
  </si>
  <si>
    <t>http://www.doe.virginia.gov/instruction/mathematics/middle/algebra_readiness/formative-assess/nns/fa-6-3a.docx</t>
  </si>
  <si>
    <t>http://www.doe.virginia.gov/instruction/mathematics/middle/algebra_readiness/formative-assess/nns/fa-6-2b.docx</t>
  </si>
  <si>
    <t>http://www.doe.virginia.gov/instruction/mathematics/middle/algebra_readiness/formative-assess/nns/fa-6-2a.docx</t>
  </si>
  <si>
    <t>FDP with Money</t>
  </si>
  <si>
    <t>http://www.doe.virginia.gov/instruction/mathematics/middle/algebra_readiness/ari-remediation-plans/nns/frac-dec-perc-money-6.2a.docx</t>
  </si>
  <si>
    <t>FDP with Number Lines</t>
  </si>
  <si>
    <t>http://www.doe.virginia.gov/instruction/mathematics/middle/algebra_readiness/ari-remediation-plans/nns/frac-dec-perc-lines-6-2a.docx</t>
  </si>
  <si>
    <t>Working with Percents</t>
  </si>
  <si>
    <t>http://www.doe.virginia.gov/instruction/mathematics/middle/algebra_readiness/ari-remediation-plans/nns/working-percents-6-2a.docx</t>
  </si>
  <si>
    <t>Ratios with Color Tiles</t>
  </si>
  <si>
    <t>http://www.doe.virginia.gov/instruction/mathematics/middle/algebra_readiness/ari-remediation-plans/nns/ratio-tile-rat-num-equiv-6-1.docx</t>
  </si>
  <si>
    <t>5.2a</t>
  </si>
  <si>
    <t>4.3d</t>
  </si>
  <si>
    <t>FDP with Hundred Grids</t>
  </si>
  <si>
    <t>http://www.doe.virginia.gov/instruction/mathematics/middle/algebra_readiness/ari-remediation-plans/nns/frac-dec-perc-grids-4-3d.docx</t>
  </si>
  <si>
    <t>Hundred Grids</t>
  </si>
  <si>
    <t>http://www.doe.virginia.gov/instruction/mathematics/middle/algebra_readiness/ari-remediation-plans/nns/hun-grids-rat-num-4-3d.docx</t>
  </si>
  <si>
    <t>Picture Perfect</t>
  </si>
  <si>
    <t>http://www.doe.virginia.gov/instruction/mathematics/middle/algebra_readiness/ari-remediation-plans/nns/picture-perf-rat-equiv-4-3d.docx</t>
  </si>
  <si>
    <t>4.3a</t>
  </si>
  <si>
    <t>4.2c</t>
  </si>
  <si>
    <t>4.2b</t>
  </si>
  <si>
    <t>3.2b</t>
  </si>
  <si>
    <t>3.2a</t>
  </si>
  <si>
    <t>2.4b</t>
  </si>
  <si>
    <t>2.4a</t>
  </si>
  <si>
    <t>1.4b</t>
  </si>
  <si>
    <t>1.4a</t>
  </si>
  <si>
    <t>K.5</t>
  </si>
  <si>
    <t>http://www.doe.virginia.gov/instruction/mathematics/middle/algebra_readiness/formative-assess/nns/fa-6-1.docx</t>
  </si>
  <si>
    <t>2. Computation and Estimation</t>
  </si>
  <si>
    <t>http://www.doe.virginia.gov/instruction/mathematics/middle/algebra_readiness/formative-assess/ce/fa-6-6c.docx</t>
  </si>
  <si>
    <t>Numerical Expressions with Integers</t>
  </si>
  <si>
    <t>http://www.doe.virginia.gov/instruction/mathematics/middle/algebra_readiness/ari-remediation-plans/ce/num-express-integers-6-6c.docx</t>
  </si>
  <si>
    <t>Simplify Numerical Expressions - Order of Operations</t>
  </si>
  <si>
    <t>http://www.doe.virginia.gov/instruction/mathematics/middle/algebra_readiness/ari-remediation-plans/ce/simp-exp-order-ops-6-6c.docx</t>
  </si>
  <si>
    <t>Operations with Integers - Addition</t>
  </si>
  <si>
    <t>http://www.doe.virginia.gov/instruction/mathematics/middle/algebra_readiness/ari-remediation-plans/ce/ops-int-add-6-6a.docx</t>
  </si>
  <si>
    <t xml:space="preserve">Operations with Integers - Division   </t>
  </si>
  <si>
    <t>http://www.doe.virginia.gov/instruction/mathematics/middle/algebra_readiness/ari-remediation-plans/ce/ops-int-division-6-6a.docx</t>
  </si>
  <si>
    <t xml:space="preserve">Operations with Integers - Multiplication   </t>
  </si>
  <si>
    <t>http://www.doe.virginia.gov/instruction/mathematics/middle/algebra_readiness/ari-remediation-plans/ce/ops-integers-mult-6-6a.docx</t>
  </si>
  <si>
    <t>Operations with Integers - Subtraction</t>
  </si>
  <si>
    <t>http://www.doe.virginia.gov/instruction/mathematics/middle/algebra_readiness/ari-remediation-plans/ce/ops-integers-sub-6-6a.docx</t>
  </si>
  <si>
    <t>Division of Fractions – Investigating Using Paper Folding</t>
  </si>
  <si>
    <t>http://www.doe.virginia.gov/instruction/mathematics/middle/algebra_readiness/ari-remediation-plans/ce/div-frac-paper-fold-6-5a.docx</t>
  </si>
  <si>
    <t>Multiplying Fractions - Using Models</t>
  </si>
  <si>
    <t>http://www.doe.virginia.gov/instruction/mathematics/middle/algebra_readiness/ari-remediation-plans/ce/mult-frac-models-6-5a.docx</t>
  </si>
  <si>
    <t>5.5a</t>
  </si>
  <si>
    <t>4.6a</t>
  </si>
  <si>
    <t>4.5b</t>
  </si>
  <si>
    <t>Adding and Subtracting Fractions - Using Patterns Blocks</t>
  </si>
  <si>
    <t>http://www.doe.virginia.gov/instruction/mathematics/middle/algebra_readiness/ari-remediation-plans/ce/add-sub-fr-pa-blks-4-5bc.docx</t>
  </si>
  <si>
    <t>4.5a</t>
  </si>
  <si>
    <t>http://www.doe.virginia.gov/instruction/mathematics/middle/algebra_readiness/formative-assess/ce/fa-6-6b.docx</t>
  </si>
  <si>
    <t>Multiplying and Dividing Fractions – Using Number Lines</t>
  </si>
  <si>
    <t>http://www.doe.virginia.gov/instruction/mathematics/middle/algebra_readiness/ari-remediation-plans/ce/mul-div-frac-num-lin-6-5bc.docx</t>
  </si>
  <si>
    <t>5.6b</t>
  </si>
  <si>
    <t>5.6a</t>
  </si>
  <si>
    <t>Mixed Numbers and Improper Fractions</t>
  </si>
  <si>
    <t>http://www.doe.virginia.gov/instruction/mathematics/middle/algebra_readiness/ari-remediation-plans/ce/mix-numb-impr-fract-5-6a.docx</t>
  </si>
  <si>
    <t>5.5b</t>
  </si>
  <si>
    <t>5.4.</t>
  </si>
  <si>
    <t>What's The Story?  Analyzing Practical Problems</t>
  </si>
  <si>
    <t>http://www.doe.virginia.gov/instruction/mathematics/middle/algebra_readiness/ari-remediation-plans/ce/analyz-prac-prob-5-4.docx</t>
  </si>
  <si>
    <t>Estimation - Operations with Whole Numbers</t>
  </si>
  <si>
    <t>http://www.doe.virginia.gov/instruction/mathematics/middle/algebra_readiness/ari-remediation-plans/ce/est-ops-whole-numb-5-4.docx</t>
  </si>
  <si>
    <t>Practical Problems - Defining the Operations</t>
  </si>
  <si>
    <t>http://www.doe.virginia.gov/instruction/mathematics/middle/algebra_readiness/ari-remediation-plans/ce/prac-app-op-whole-num-5-4.docx</t>
  </si>
  <si>
    <t>Practical Problems - Interpreting Remainders</t>
  </si>
  <si>
    <t>http://www.doe.virginia.gov/instruction/mathematics/middle/algebra_readiness/ari-remediation-plans/ce/prac-prob-interp-rem-5-4.docx</t>
  </si>
  <si>
    <t>Practical Problems - Operations with Whole Numbers</t>
  </si>
  <si>
    <t>Practical Problems - Using the Correct Operation</t>
  </si>
  <si>
    <t>http://www.doe.virginia.gov/instruction/mathematics/middle/algebra_readiness/ari-remediation-plans/ce/prac-app-choose-op-5-4.docx</t>
  </si>
  <si>
    <t>4.6b</t>
  </si>
  <si>
    <t>Problem Solving – Strategies for Finding the Hidden Question</t>
  </si>
  <si>
    <t>http://www.doe.virginia.gov/instruction/mathematics/middle/algebra_readiness/ari-remediation-plans/ce/prob-solv-hid-quest-4-6b.docx</t>
  </si>
  <si>
    <t>4.5c</t>
  </si>
  <si>
    <t>3.5.</t>
  </si>
  <si>
    <t>http://www.doe.virginia.gov/instruction/mathematics/middle/algebra_readiness/formative-assess/ce/fa-6-6a.docx</t>
  </si>
  <si>
    <t>http://www.doe.virginia.gov/instruction/mathematics/middle/algebra_readiness/formative-assess/ce/fa-6-5c.docx</t>
  </si>
  <si>
    <t>http://www.doe.virginia.gov/instruction/mathematics/middle/algebra_readiness/formative-assess/ce/fa-6-5b.docx</t>
  </si>
  <si>
    <t>http://www.doe.virginia.gov/instruction/mathematics/middle/algebra_readiness/formative-assess/ce/fa-6-5a.docx</t>
  </si>
  <si>
    <t>3. Measurement and Geometry</t>
  </si>
  <si>
    <t xml:space="preserve">Congruency </t>
  </si>
  <si>
    <t>http://www.doe.virginia.gov/instruction/mathematics/middle/algebra_readiness/ari-remediation-plans/mg/congruency-cong-sim-6-9.docx</t>
  </si>
  <si>
    <t>Congruent or Similar?</t>
  </si>
  <si>
    <t>http://www.doe.virginia.gov/instruction/mathematics/middle/algebra_readiness/ari-remediation-plans/mg/congruent-or-similar-6-9.docx</t>
  </si>
  <si>
    <t>Similarity</t>
  </si>
  <si>
    <t>http://www.doe.virginia.gov/instruction/mathematics/middle/algebra_readiness/ari-remediation-plans/mg/similarity-cong-6-9.docx</t>
  </si>
  <si>
    <t>3.13.</t>
  </si>
  <si>
    <t>Coordinate Plane</t>
  </si>
  <si>
    <t xml:space="preserve">http://www.doe.virginia.gov/instruction/mathematics/middle/algebra_readiness/ari-remediation-plans/mg/coordinate-plane-6-8ab.docx  </t>
  </si>
  <si>
    <t>5.14a</t>
  </si>
  <si>
    <t>Reflections</t>
  </si>
  <si>
    <t xml:space="preserve">http://www.doe.virginia.gov/instruction/mathematics/middle/algebra_readiness/ari-remediation-plans/mg/reflections-coord-transf-8-7a.docx </t>
  </si>
  <si>
    <t>Transformations</t>
  </si>
  <si>
    <t>http://www.doe.virginia.gov/instruction/mathematics/middle/algebra_readiness/ari-remediation-plans/mg/transformations-5-14a.docx</t>
  </si>
  <si>
    <t>Translations</t>
  </si>
  <si>
    <t>http://www.doe.virginia.gov/instruction/mathematics/middle/algebra_readiness/ari-remediation-plans/mg/translations-5-14a.docx</t>
  </si>
  <si>
    <t>Discover Pi</t>
  </si>
  <si>
    <t>http://www.doe.virginia.gov/instruction/mathematics/middle/algebra_readiness/ari-remediation-plans/mg/discover-pi-6-7ab.docx</t>
  </si>
  <si>
    <t>5.8b</t>
  </si>
  <si>
    <t>Banking Business</t>
  </si>
  <si>
    <t>http://www.doe.virginia.gov/instruction/mathematics/middle/algebra_readiness/ari-remediation-plans/mg/banking-business-5-8a.docx</t>
  </si>
  <si>
    <t>You Make the Decision</t>
  </si>
  <si>
    <t>http://www.doe.virginia.gov/instruction/mathematics/middle/algebra_readiness/ari-remediation-plans/mg/decision-area-per-cir-5-8b.docx</t>
  </si>
  <si>
    <t>5.8a</t>
  </si>
  <si>
    <t>Estimating Area</t>
  </si>
  <si>
    <t>http://www.doe.virginia.gov/instruction/mathematics/middle/algebra_readiness/ari-remediation-plans/mg/estimate-area-5-8a.docx</t>
  </si>
  <si>
    <t>4.7.</t>
  </si>
  <si>
    <t>Finding Area and Perimeter</t>
  </si>
  <si>
    <t>http://www.doe.virginia.gov/instruction/mathematics/middle/algebra_readiness/ari-remediation-plans/mg/find-area-perimeter-4-7.docx</t>
  </si>
  <si>
    <t>3.8a</t>
  </si>
  <si>
    <t>3.8b</t>
  </si>
  <si>
    <t>4. Probability and Statistics</t>
  </si>
  <si>
    <t>5.17d</t>
  </si>
  <si>
    <t>5.17c</t>
  </si>
  <si>
    <t>5.17b</t>
  </si>
  <si>
    <t>5.17a</t>
  </si>
  <si>
    <t>Analyzing Graphs</t>
  </si>
  <si>
    <t>http://www.doe.virginia.gov/instruction/mathematics/middle/algebra_readiness/ari-remediation-plans/ps/analyzing graphs-6-10bc.docx</t>
  </si>
  <si>
    <t>Circle Graph Pieces</t>
  </si>
  <si>
    <t>http://www.doe.virginia.gov/instruction/mathematics/middle/algebra_readiness/ari-remediation-plans/ps/circle-graph-pieces-6-10b.docx</t>
  </si>
  <si>
    <t>Circle Graphs</t>
  </si>
  <si>
    <t>http://www.doe.virginia.gov/instruction/mathematics/middle/algebra_readiness/ari-remediation-plans/ps/circle-graphs-6-10a.docx</t>
  </si>
  <si>
    <t>5.16c</t>
  </si>
  <si>
    <t>Data Organizers</t>
  </si>
  <si>
    <t>http://www.doe.virginia.gov/instruction/mathematics/middle/algebra_readiness/ari-remediation-plans/ps/data-organizers-5-16abc.docx</t>
  </si>
  <si>
    <t>Interpreting Graphs</t>
  </si>
  <si>
    <t>http://www.doe.virginia.gov/instruction/mathematics/middle/algebra_readiness/ari-remediation-plans/ps/interpret-graphs-5-16abc.docx</t>
  </si>
  <si>
    <t>Graph Match</t>
  </si>
  <si>
    <t>http://www.doe.virginia.gov/instruction/mathematics/middle/algebra_readiness/ari-remediation-plans/ps/graph-match-5-16abc.docx</t>
  </si>
  <si>
    <t>Mystery Data</t>
  </si>
  <si>
    <t>http://www.doe.virginia.gov/instruction/mathematics/middle/algebra_readiness/ari-remediation-plans/ps/mystery data-5-16abc.docx</t>
  </si>
  <si>
    <t>5.16b</t>
  </si>
  <si>
    <t>5.16a</t>
  </si>
  <si>
    <t>Stem and Leaf Plot</t>
  </si>
  <si>
    <t>http://www.doe.virginia.gov/instruction/mathematics/middle/algebra_readiness/ari-remediation-plans/ps/stem-and-leaf-5-16a.docx</t>
  </si>
  <si>
    <t>4.14c</t>
  </si>
  <si>
    <t>4.14b</t>
  </si>
  <si>
    <t>Line Graphs</t>
  </si>
  <si>
    <t>http://www.doe.virginia.gov/instruction/mathematics/middle/algebra_readiness/ari-remediation-plans/ps/line-graphs-4-14ab.docx</t>
  </si>
  <si>
    <t>4.14a</t>
  </si>
  <si>
    <t>3.15b</t>
  </si>
  <si>
    <t>3.15a</t>
  </si>
  <si>
    <t>2.15b</t>
  </si>
  <si>
    <t>2.15a</t>
  </si>
  <si>
    <t>1.12b</t>
  </si>
  <si>
    <t>1.12a</t>
  </si>
  <si>
    <t>K.11b</t>
  </si>
  <si>
    <t>K.11a</t>
  </si>
  <si>
    <t>5. Patterns, Functions, and Algebra</t>
  </si>
  <si>
    <t>http://www.doe.virginia.gov/instruction/mathematics/middle/algebra_readiness/formative-assess/pfa/fa-6-14.docx</t>
  </si>
  <si>
    <t>Representing and Solving Practical Situations</t>
  </si>
  <si>
    <t>http://www.doe.virginia.gov/instruction/mathematics/middle/algebra_readiness/ari-remediation-plans/pfa/rep-solve inequalities-6-14.docx</t>
  </si>
  <si>
    <t>Solving and Graphing Practical Situations</t>
  </si>
  <si>
    <t>http://www.doe.virginia.gov/instruction/mathematics/middle/algebra_readiness/ari-remediation-plans/pfa/solve multi-step inequal-6-14.docx</t>
  </si>
  <si>
    <t>http://www.doe.virginia.gov/instruction/mathematics/middle/algebra_readiness/formative-assess/pfa/fa-6-13.docx</t>
  </si>
  <si>
    <t>Applying Properties of Real Numbers When Solving Equations</t>
  </si>
  <si>
    <t>http://www.doe.virginia.gov/instruction/mathematics/middle/algebra_readiness/ari-remediation-plans/pfa/apply prop solv equ-6-13.docx</t>
  </si>
  <si>
    <t>Practice 1: Solving One-Step Equations with an Equation Balance Mat</t>
  </si>
  <si>
    <t>http://www.doe.virginia.gov/instruction/mathematics/middle/algebra_readiness/ari-remediation-plans/pfa/prac-1-eq-bal-mat-6-13.docx</t>
  </si>
  <si>
    <t>Practice 2: Solving One-Step Equations with an Equation Balance Mat</t>
  </si>
  <si>
    <t>http://www.doe.virginia.gov/instruction/mathematics/middle/algebra_readiness/ari-remediation-plans/pfa/prac-2-eq-bal-mat-6-13.docx</t>
  </si>
  <si>
    <t>Solving Equations - Applying Properties</t>
  </si>
  <si>
    <t>http://www.doe.virginia.gov/instruction/mathematics/middle/algebra_readiness/ari-remediation-plans/pfa/solve-eq-properties-6-13.docx</t>
  </si>
  <si>
    <t>Solving Equations Using Algebra Tiles</t>
  </si>
  <si>
    <t>http://www.doe.virginia.gov/instruction/mathematics/middle/algebra_readiness/ari-remediation-plans/pfa/solve-eq-alg-tiles-6-13.docx</t>
  </si>
  <si>
    <t>Solving One-Step Equations with an Equation Balance Mat</t>
  </si>
  <si>
    <t>Solving Practical Problems Using One-Step Equations</t>
  </si>
  <si>
    <t>http://www.doe.virginia.gov/instruction/mathematics/middle/algebra_readiness/ari-remediation-plans/pfa/prac-prob-1-step-eq-6-13.docx</t>
  </si>
  <si>
    <t>5.19d</t>
  </si>
  <si>
    <t>Creating Equations - Scenario Cards</t>
  </si>
  <si>
    <t>http://www.doe.virginia.gov/instruction/mathematics/middle/algebra_readiness/ari-remediation-plans/pfa/create-eq-scenarios-5-19b.docx</t>
  </si>
  <si>
    <t>5.19b</t>
  </si>
  <si>
    <t>4.16.</t>
  </si>
  <si>
    <t>3.17.</t>
  </si>
  <si>
    <t>2.17.</t>
  </si>
  <si>
    <t>1.15.</t>
  </si>
  <si>
    <t>http://www.doe.virginia.gov/instruction/mathematics/middle/algebra_readiness/formative-assess/pfa/fa-6-12d.docx</t>
  </si>
  <si>
    <t>Proportional Relationships</t>
  </si>
  <si>
    <t>http://www.doe.virginia.gov/instruction/mathematics/middle/algebra_readiness/ari-remediation-plans/pfa/prop rel-prop reas-6-12cd.docx</t>
  </si>
  <si>
    <t>Ratio Tables and Unit Rates</t>
  </si>
  <si>
    <t>http://www.doe.virginia.gov/instruction/mathematics/middle/algebra_readiness/ari-remediation-plans/pfa/unit rate-ratio tables-6-12ab.docx</t>
  </si>
  <si>
    <t>http://www.doe.virginia.gov/instruction/mathematics/middle/algebra_readiness/formative-assess/pfa/fa-6-12c.docx</t>
  </si>
  <si>
    <t>http://www.doe.virginia.gov/instruction/mathematics/middle/algebra_readiness/formative-assess/pfa/fa-6-12b.docx</t>
  </si>
  <si>
    <t>http://www.doe.virginia.gov/instruction/mathematics/middle/algebra_readiness/formative-assess/pfa/fa-6-12a.docx</t>
  </si>
  <si>
    <t>Student  Full Name</t>
  </si>
  <si>
    <t>Jane Doe</t>
  </si>
  <si>
    <t>SAMPLE - DO NOT DELETE</t>
  </si>
  <si>
    <t xml:space="preserve">
Interactive Mathematics Vertical Articulation Tool (MVAT)
</t>
  </si>
  <si>
    <t>Student reports generated by this tool are protected under the Family Educational Rights and Privacy Act (FERPA) (20 U.S.C  §  1232g; 34 CFR Part 99). 
Please keep student information safe and secure. Do not distribute completed files over email or store in an unsecure location.</t>
  </si>
  <si>
    <r>
      <t xml:space="preserve">This tool was designed to support Virginia educators in their process of reviewing students' strengths and unfinished learning in terms of algebra readiness. This tool, in conjunction with math performance data provided by VDOE as well as classroom- or school-generated data, can help automate the creation of Student Remediation Plans for individual students by teachers, counselors, administrators or others. These plans can be printed (save as PDF or hard copy) and shared with teachers, tutors, and others designated to work with students to complete unfinished learning in math.
</t>
    </r>
    <r>
      <rPr>
        <b/>
        <sz val="11"/>
        <color theme="1"/>
        <rFont val="Calibri"/>
        <family val="2"/>
        <scheme val="minor"/>
      </rPr>
      <t>System Requirements:</t>
    </r>
    <r>
      <rPr>
        <sz val="11"/>
        <color theme="1"/>
        <rFont val="Calibri"/>
        <family val="2"/>
        <scheme val="minor"/>
      </rPr>
      <t xml:space="preserve"> This spreadsheet data validation that is only available on  Microsoft Office Professional (not Home) products and will work on Windows and Mac computers. </t>
    </r>
    <r>
      <rPr>
        <sz val="11"/>
        <color rgb="FFFF0000"/>
        <rFont val="Calibri (Body)"/>
      </rPr>
      <t xml:space="preserve">
</t>
    </r>
    <r>
      <rPr>
        <sz val="11"/>
        <color theme="1"/>
        <rFont val="Calibri"/>
        <family val="2"/>
        <scheme val="minor"/>
      </rPr>
      <t xml:space="preserve">
</t>
    </r>
    <r>
      <rPr>
        <b/>
        <sz val="11"/>
        <color theme="1"/>
        <rFont val="Calibri"/>
        <family val="2"/>
        <scheme val="minor"/>
      </rPr>
      <t>Before starting:</t>
    </r>
    <r>
      <rPr>
        <sz val="11"/>
        <color theme="1"/>
        <rFont val="Calibri"/>
        <family val="2"/>
        <scheme val="minor"/>
      </rPr>
      <t xml:space="preserve"> Obtain student performance data to determine which grade-level math SOL each student has mastered or is considered unfinished learning. Site coordinators can run individual student score reports (SDBQ reports) from recent SOL assessments. Additional data can be obtained from benchmark or interim assessments administered by schools or divisions, as well as classroom assessments.
When using the spreadsheet, enter data for a single grade level that corresponds to the SOL data you are entering. Be sure you have the correct grade level before starting. Spreadsheets for different grade levels can be downloaded from the VDOE website. If this file becomes corrupt, you can download a new copy of the spreadsheet at any time.
</t>
    </r>
    <r>
      <rPr>
        <b/>
        <sz val="11"/>
        <color theme="1"/>
        <rFont val="Calibri"/>
        <family val="2"/>
        <scheme val="minor"/>
      </rPr>
      <t>Data Entry Directions:</t>
    </r>
    <r>
      <rPr>
        <sz val="11"/>
        <color theme="1"/>
        <rFont val="Calibri"/>
        <family val="2"/>
        <scheme val="minor"/>
      </rPr>
      <t xml:space="preserve">
1. Switch to Sheet 1. Enter Class Data. Enter student last and first names. Names can be copied from an existing file (e.g., gradebook, roster, LMS export, other). Enter the full names in column B. DO NOT DELETE or enter data over the row labeled SAMPLE DO NOT DELETE. You can enter up to 50 students.
2. For each student, enter a "Y" or an "N" in each column corresponding to each SOL indicating whether a student has (Y) or has not (N) demonstrated mastery of that SOL. You do not need to enter data in each row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entered all data, open "2. Student Report" to generate individual student reports.
5. If you need to remove student data, select teh rows and hit delete. If at anytime you delete the column headers, please open a new version of the file and the student report will no longer work.  If you save data in this spreadsheet, please ensure this file is stored in a secure location.</t>
    </r>
  </si>
  <si>
    <r>
      <rPr>
        <b/>
        <sz val="11"/>
        <color theme="1"/>
        <rFont val="Calibri"/>
        <family val="2"/>
        <scheme val="minor"/>
      </rPr>
      <t>Running Student Report Directions:</t>
    </r>
    <r>
      <rPr>
        <sz val="11"/>
        <color theme="1"/>
        <rFont val="Calibri"/>
        <family val="2"/>
        <scheme val="minor"/>
      </rPr>
      <t xml:space="preserve">
1. From Sheet 2. Create Student Reports, select a student from the drop down found in cell E2. Depending on how many student entries were made in Sheet 1, you may have to scroll to find all student names.
2. The report is organized by showing a list of Student Strengths (SOLs mastered) and Student Unfinished Learning (SOLs yet to be mastered). No edits to the data are possible from within the report on Sheet 2. All edits are made on Sheet 1. You can return to Sheet 1 at any time to make edits. You will also see the text comments under Other Areas of Strengths and Other Areas of Unfinished Learning. Due to system limitation, please reference the key to detemine the student strengths and areas for growth. Cells that are grayed out are intentially hard to read as they are not relevant in that section. 
3. The report also generates a Student Remediation Plan with a list of links to Formative Assessment Items and Algebra Readiness Plans for supporting standards for the current and previous grade levels aligned vertically by SOL. Additionally, all files can be found on the VDOE website (see links below). Direct (clickable) links to Formative Assessment Items (organized by SOL) can be found on the SOLS &amp; Descriptors sheet; direct links to the Readiness Plans can be found on the Algebra Readiness Plans sheet.
4. Print each student report (save as PDF or hard copy) to share Remediation Plans with appropriate staff. Remember, only data in Sheet 1 is saved if you save this document. These reports should be shared only with authorized personnel per your division's guidance for following the Family Educational Rights and Privacy Act (FERPA).</t>
    </r>
  </si>
  <si>
    <t>This work was originally produced at least in part by the Appalachia Regional Comprehensive Center with funds from the U.S. Department of Education under cooperative agreement number S283B120023. The content does not necessarily reflect the views or policies of the U.S. Department of Education nor does mention of trade names, commercial products, or organizations imply endorsement by the U.S. Government.</t>
  </si>
  <si>
    <t xml:space="preserve">et vthwh egwrth wg </t>
  </si>
  <si>
    <r>
      <t xml:space="preserve">Algebra Readiness Document Links 
</t>
    </r>
    <r>
      <rPr>
        <sz val="12"/>
        <color theme="0"/>
        <rFont val="Calibri"/>
        <family val="2"/>
        <scheme val="minor"/>
      </rPr>
      <t>(Active links below. Click to view webpage)</t>
    </r>
  </si>
  <si>
    <t>Student Strength</t>
  </si>
  <si>
    <t>Area for growth</t>
  </si>
  <si>
    <t>Grade/Course</t>
  </si>
  <si>
    <t>SOL</t>
  </si>
  <si>
    <t>Formative Assessment Link</t>
  </si>
  <si>
    <t>Order</t>
  </si>
  <si>
    <t>Formative Assessment Hyperlink</t>
  </si>
  <si>
    <t>Kindergarten</t>
  </si>
  <si>
    <t>K.1a</t>
  </si>
  <si>
    <t>The student will tell how many are in a given set of 20 or fewer objects by counting orally.</t>
  </si>
  <si>
    <t>K.1b</t>
  </si>
  <si>
    <t xml:space="preserve">The student will read, write, and represent numbers from 0 through 20. </t>
  </si>
  <si>
    <t xml:space="preserve">The student, given no more than three sets, each set containing 10 or fewer concrete objects, will compare and describe one set as having more, fewer, or the same number of objects as the other set(s). </t>
  </si>
  <si>
    <t>The student, given no more than three sets, each set containing 10 or fewer concrete objects, will compare and order sets from least to greatest and greatest to least.</t>
  </si>
  <si>
    <t>K.3a</t>
  </si>
  <si>
    <t>The student will count forward orally by ones from 0 to 100.</t>
  </si>
  <si>
    <t>K.3b</t>
  </si>
  <si>
    <t>The student will count backward orally by ones when given any number between 1 and 10.</t>
  </si>
  <si>
    <t>K.3c</t>
  </si>
  <si>
    <t>The student will identify the number after, without counting, when given any number between 0 and100 and identify the number before, without counting, when given any number between 1 and 10.</t>
  </si>
  <si>
    <t>K.3d</t>
  </si>
  <si>
    <t>The student will count forward by tens to determine the total number of objects to 100.</t>
  </si>
  <si>
    <t>K.4a</t>
  </si>
  <si>
    <t>The student will recognize and describe with fluency part-whole relationships for numbers up to 5.</t>
  </si>
  <si>
    <t>K.4b</t>
  </si>
  <si>
    <t>The student will investigate and describe part-whole relationships for numbers up to 10.</t>
  </si>
  <si>
    <t>The student will investigate fractions by representing and solving practical problems involving equal sharing with two sharers.</t>
  </si>
  <si>
    <t>K.6</t>
  </si>
  <si>
    <t>The student will The student will model and solve single-step story and picture problems with sums to 10 and differences within 10, using concrete objects.</t>
  </si>
  <si>
    <t>K.7</t>
  </si>
  <si>
    <t>The student will The student will recognize the attributes of a penny, nickel, dime, and quarter and identify the number of pennies equivalent to a nickel, a dime, and a quarter.</t>
  </si>
  <si>
    <t>K.8</t>
  </si>
  <si>
    <t xml:space="preserve">The student will investigate the passage of time by reading and interpreting a calendar. </t>
  </si>
  <si>
    <t>K.9</t>
  </si>
  <si>
    <t>The student will compare two objects or events, using direct comparisons, according to one or more of the following attributes: length (longer, shorter), height (taller, shorter), weight (heavier, lighter), temperature (hotter, colder), volume (more, less), and time (longer, shorter).</t>
  </si>
  <si>
    <t>K.10a</t>
  </si>
  <si>
    <t>The student will identify and describe plane figures (circle, triangle, square, and rectangle).</t>
  </si>
  <si>
    <t>K.10b</t>
  </si>
  <si>
    <t>The student will compare the size (smaller, larger) and shape of plane figures (circle, triangle, square, and rectangle).</t>
  </si>
  <si>
    <t>K.10c</t>
  </si>
  <si>
    <t>The student will describe the location of one object relative to another (above, below, next to) and identify representations of plane figures (circle, triangle, square, and rectangle) regardless of their positions and orientations in space.</t>
  </si>
  <si>
    <t>The student will collect, organize, and represent data.</t>
  </si>
  <si>
    <t>The student will read and interpret data in object graphs, picture graphs, and tables.</t>
  </si>
  <si>
    <t>K.12</t>
  </si>
  <si>
    <t>The student will sort and classify objects according to one attribute.</t>
  </si>
  <si>
    <t>K.13</t>
  </si>
  <si>
    <t>The student will identify, describe, extend, create, and transfer repeating patterns.</t>
  </si>
  <si>
    <t>Grade 1</t>
  </si>
  <si>
    <t>1.1a</t>
  </si>
  <si>
    <t>The student will count forward orally by ones to 110, starting at any number between 0 and 110.</t>
  </si>
  <si>
    <t>1.1b</t>
  </si>
  <si>
    <t>The student will write the numerals 0 to 110 in sequence and out-of-sequence.</t>
  </si>
  <si>
    <t>1.1c</t>
  </si>
  <si>
    <t>The student will count backward orally by ones when given any number between 1 and 30.</t>
  </si>
  <si>
    <t>1.1d</t>
  </si>
  <si>
    <t>The student will count forward orally by ones, twos, fives, and tens to determine the total number of objects to 110.</t>
  </si>
  <si>
    <t>1.2a</t>
  </si>
  <si>
    <t>The student, given up to 110 objects, will group a collection into tens and ones and write the corresponding numeral.</t>
  </si>
  <si>
    <t>The student, given up to 110 objects, will compare two numbers between 0 and 110 represented pictorially or with concrete objects, using the words greater than, less than or equal to.</t>
  </si>
  <si>
    <t>The student, given up to 110 objects, will order three or fewer sets from least to greatest and greatest to least.</t>
  </si>
  <si>
    <t>1.3.</t>
  </si>
  <si>
    <t xml:space="preserve">The student, given an ordered set of ten objects and/or pictures, will indicate the ordinal position of each object, first through tenth. </t>
  </si>
  <si>
    <t>The student will represent and solve practical problems involving equal sharing with two or four sharers.</t>
  </si>
  <si>
    <t>The student will represent and name fractions for halves and fourths, using models.</t>
  </si>
  <si>
    <t>1.5a</t>
  </si>
  <si>
    <t>The student, given a familiar problem situation involving magnitude, will select a reasonable order of magnitude from three given quantities: a one-digit numeral, a two-digit numeral, and a three-digit numeral (e.g., 5, 50, 500).</t>
  </si>
  <si>
    <t>1.5b</t>
  </si>
  <si>
    <t>The student, given a familiar problem situation involving magnitude, will explain the reasonableness of the choice.</t>
  </si>
  <si>
    <t>1.6.</t>
  </si>
  <si>
    <t>The student will create and solve single-step story and picture problems using addition and subtraction within 20.</t>
  </si>
  <si>
    <t>1.7a</t>
  </si>
  <si>
    <t>The student will recognize and describe with fluency part-whole relationships for numbers up to 10.</t>
  </si>
  <si>
    <t>1.7b</t>
  </si>
  <si>
    <t>The student will demonstrate fluency with addition and subtraction within 10.</t>
  </si>
  <si>
    <t>1.8.</t>
  </si>
  <si>
    <t>The student will determine the value of a collection of like coins (pennies, nickels, or dimes) whose total value is 100 cents or less.</t>
  </si>
  <si>
    <t>1.9a</t>
  </si>
  <si>
    <t>The student will investigate the passage of time and tell time to the hour and half-hour, using analog and digital clocks</t>
  </si>
  <si>
    <t>1.9b</t>
  </si>
  <si>
    <t>The student will investigate the passage of time and read and interpret a calendar.</t>
  </si>
  <si>
    <t>1.10.</t>
  </si>
  <si>
    <t xml:space="preserve">The student will use nonstandard units to measure and compare length, weight, and volume. </t>
  </si>
  <si>
    <t>1.11a</t>
  </si>
  <si>
    <t>The student will identify, trace, describe, and sort plane figures (triangles, squares, rectangles, and circles) according to number of sides, vertices, and angles.</t>
  </si>
  <si>
    <t>1.11b</t>
  </si>
  <si>
    <t>The student will identify and describe representations of circles, squares, rectangles, and triangles in different environments, regardless of orientation, and explain reasoning.</t>
  </si>
  <si>
    <t>The student will collect, organize, and represent various forms of data using tables, picture graphs, and object graphs.</t>
  </si>
  <si>
    <t>The student will read and interpret data displayed in tables, picture graphs, and object graphs, using the vocabulary more, less, fewer, greater than, less than, and equal to.</t>
  </si>
  <si>
    <t>1.13.</t>
  </si>
  <si>
    <t>The student will sort and classify concrete objects according to one or two attributes.</t>
  </si>
  <si>
    <t>1.14.</t>
  </si>
  <si>
    <t>The student will identify, describe, extend, create, and transfer growing and repeating patterns.</t>
  </si>
  <si>
    <t>The student will demonstrate an understanding of equality through the use of the equal symbol.</t>
  </si>
  <si>
    <t>Grade 2</t>
  </si>
  <si>
    <t>2.1a</t>
  </si>
  <si>
    <t>The student will read, write, and identify the place and value of each digit in a three-digit numeral, with and without models.</t>
  </si>
  <si>
    <t>2.1b</t>
  </si>
  <si>
    <t>The student will identify the number that is 10 more, 10 less, 100 more, and 100 less than a given number up to 999.</t>
  </si>
  <si>
    <t>The student will compare and order whole numbers between 0 and 999.</t>
  </si>
  <si>
    <t>2.1d</t>
  </si>
  <si>
    <t>The student will round two-digit numbers to the nearest ten.</t>
  </si>
  <si>
    <t>2.2a</t>
  </si>
  <si>
    <t>The student will count forward by twos, fives, and tens to 120, starting at various multiples of 2, 5, or 10.</t>
  </si>
  <si>
    <t>2.2b</t>
  </si>
  <si>
    <t>The student will count backward by tens from 120.</t>
  </si>
  <si>
    <t>The student will use objects to determine whether a number is even or odd.</t>
  </si>
  <si>
    <t>2.3a</t>
  </si>
  <si>
    <t>The student will count and identify the ordinal positions first through twentieth, using an ordered set of objects.</t>
  </si>
  <si>
    <t>2.3b</t>
  </si>
  <si>
    <t>The student will write the ordinal numbers 1st through 20th.</t>
  </si>
  <si>
    <t>The student will name and write fractions represented by a set, region, or length model for halves, fourths, eighths, thirds, and sixths.</t>
  </si>
  <si>
    <t>The student will represent fractional parts with models and with symbols.</t>
  </si>
  <si>
    <t>The student will compare the unit fractions for halves, fourths, eighths, thirds, and sixths, with models.</t>
  </si>
  <si>
    <t>2.5a</t>
  </si>
  <si>
    <t>The student will recognize and use the relationships between addition and subtraction to solve single-step practical problems, with whole numbers to 20.</t>
  </si>
  <si>
    <t>2.5b</t>
  </si>
  <si>
    <t>The student will demonstrate fluency with addition and subtraction within 20.</t>
  </si>
  <si>
    <t>2.6a</t>
  </si>
  <si>
    <t>The student will estimate sums and differences.</t>
  </si>
  <si>
    <t>2.6b</t>
  </si>
  <si>
    <t>The student will determine sums and differences, using various methods.</t>
  </si>
  <si>
    <t>2.6c</t>
  </si>
  <si>
    <t>The student will create and solve single-step and two-step practical problems involving addition and subtraction.</t>
  </si>
  <si>
    <t>2.7a</t>
  </si>
  <si>
    <t>The student will count and compare a collection of pennies, nickels, dimes, and quarters whose total value is $2.00 or less.</t>
  </si>
  <si>
    <t>2.7b</t>
  </si>
  <si>
    <t>The student will use the cent symbol, dollar symbol, and decimal point to write a value of money.</t>
  </si>
  <si>
    <t>2.8a</t>
  </si>
  <si>
    <t>The student will estimate and measure length to the nearest inch.</t>
  </si>
  <si>
    <t>2.8b</t>
  </si>
  <si>
    <t>The student will estimate and measure weight to the nearest pound.</t>
  </si>
  <si>
    <t>2.9.</t>
  </si>
  <si>
    <t>The student will tell time and write time to the nearest five minutes, using analog and digital clocks.</t>
  </si>
  <si>
    <t>2.10a</t>
  </si>
  <si>
    <t>The student will determine past and future days of the week.</t>
  </si>
  <si>
    <t>2.10b</t>
  </si>
  <si>
    <t>The student will identify specific days and dates on a given calendar.</t>
  </si>
  <si>
    <t>2.11.</t>
  </si>
  <si>
    <t xml:space="preserve">The student will read temperature to the nearest 10 degrees. </t>
  </si>
  <si>
    <t>2.12a</t>
  </si>
  <si>
    <t>The student will draw a line of symmetry in a figure.</t>
  </si>
  <si>
    <t>2.12b</t>
  </si>
  <si>
    <t>The student will identify and create figures with at least one line of symmetry.</t>
  </si>
  <si>
    <t>2.13.</t>
  </si>
  <si>
    <t>The student will identify, describe, compare, and contrast plane and solid figures (circles/spheres, squares/cubes, and rectangles/rectangular prisms).</t>
  </si>
  <si>
    <t>2.14.</t>
  </si>
  <si>
    <t>The student will use data from probability experiments to predict outcomes when the experiment is repeated.</t>
  </si>
  <si>
    <t>The student will collect, organize, and represent data in pictographs and bar graphs.</t>
  </si>
  <si>
    <t>The student will read and interpret data represented in pictographs and bar graphs.</t>
  </si>
  <si>
    <t>2.16.</t>
  </si>
  <si>
    <t>The student will identify, describe, create, extend, and transfer patterns found in objects, pictures, and numbers.</t>
  </si>
  <si>
    <t>The student will demonstrate an understanding of equality through the use of the equal symbol and the use of the not equal symbol.</t>
  </si>
  <si>
    <t>Grade 3</t>
  </si>
  <si>
    <t>3.1a</t>
  </si>
  <si>
    <t>The student will read, write, and identify the place and value of each digit in a six-digit whole number, with and without models.</t>
  </si>
  <si>
    <t>3.1b</t>
  </si>
  <si>
    <t>The student will round whole numbers, 9,999 or less, to the nearest ten, hundred, and thousand.</t>
  </si>
  <si>
    <t xml:space="preserve">The student will compare and order whole numbers, each 9,999 or less. </t>
  </si>
  <si>
    <t>The student will name and write fractions and mixed numbers represented by a model.</t>
  </si>
  <si>
    <t>The student will represent fractions and mixed numbers with models and symbols.</t>
  </si>
  <si>
    <t>The student will compare fractions having like and unlike denominators, using words and symbols (&gt;, &lt;, =, or ≠), with models.</t>
  </si>
  <si>
    <t>3.3a</t>
  </si>
  <si>
    <t>The student will estimate and determine the sum or difference of two whole numbers.</t>
  </si>
  <si>
    <t>3.3b</t>
  </si>
  <si>
    <t>The student will create and solve single-step and multistep practical problems involving sums or differences of two whole numbers, each 9,999 or less.</t>
  </si>
  <si>
    <t>3.4a</t>
  </si>
  <si>
    <t>The student will represent multiplication and division through 10 × 10, using a variety of approaches and models.</t>
  </si>
  <si>
    <t>3.4b</t>
  </si>
  <si>
    <t>The student will create and solve single-step practical problems that involve multiplication and division through 10 x 10.</t>
  </si>
  <si>
    <t>3.4c</t>
  </si>
  <si>
    <t>The student will demonstrate fluency with multiplication facts of 0, 1, 2, 5, and 10.</t>
  </si>
  <si>
    <t>3.4d</t>
  </si>
  <si>
    <t>The student will solve single-step practical problems involving multiplication of whole numbers, where one factor is 99 or less and the second factor is 5 or less.</t>
  </si>
  <si>
    <t>The student will solve practical problems that involve addition and subtraction with proper fractions having like denominators of 12 or less.</t>
  </si>
  <si>
    <t>3.6a</t>
  </si>
  <si>
    <t>The student will determine the value of a collection of bills and coins whose total value is $5.00 or less.</t>
  </si>
  <si>
    <t>3.6b</t>
  </si>
  <si>
    <t>The student will compare the value of two sets of coins or two sets of coins and bills.</t>
  </si>
  <si>
    <t>3.6c</t>
  </si>
  <si>
    <t xml:space="preserve">The student will make change from $5.00 or less. </t>
  </si>
  <si>
    <t>3.7a</t>
  </si>
  <si>
    <t>The student will estimate and use U.S. Customary and metric units to measure length to the nearest 1/2 inch, inch, foot, yard, centimeter, and meter.</t>
  </si>
  <si>
    <t>3.7b</t>
  </si>
  <si>
    <t>The student will estimate and use U.S. Customary and metric units to measure liquid volume in cups, pints, quarts, gallons, and liters.</t>
  </si>
  <si>
    <t>The student will estimate and measure the distance around a polygon in order to determine its perimeter using U.S. Customary and metric units.</t>
  </si>
  <si>
    <t xml:space="preserve">The student will estimate and count the number of square units needed to cover a given surface in order to determine its area. </t>
  </si>
  <si>
    <t>3.9a</t>
  </si>
  <si>
    <t>The student will tell time to the nearest minute, using analog and digital clocks.</t>
  </si>
  <si>
    <t>3.9b</t>
  </si>
  <si>
    <t>The student will solve practical problems related to elapsed time in one-hour increments within a 12-hour period.</t>
  </si>
  <si>
    <t>3.9c</t>
  </si>
  <si>
    <t xml:space="preserve">The student will identify equivalent periods of time and solve practical problems related to equivalent periods of time. </t>
  </si>
  <si>
    <t>3.10.</t>
  </si>
  <si>
    <t>The student will read temperature to the nearest degree.</t>
  </si>
  <si>
    <t>3.11.</t>
  </si>
  <si>
    <t>The student will identify and draw representations of points, lines, line segments, rays, and angles.</t>
  </si>
  <si>
    <t>3.12a</t>
  </si>
  <si>
    <t>The student will define polygon.</t>
  </si>
  <si>
    <t>3.12b</t>
  </si>
  <si>
    <t>The student will identify and name polygons with 10 or fewer sides.</t>
  </si>
  <si>
    <t>3.12c</t>
  </si>
  <si>
    <t xml:space="preserve">The student will combine and subdivide polygons with three or four sides and name the resulting polygon(s). </t>
  </si>
  <si>
    <t>The student will identify and describe congruent and noncongruent figures.</t>
  </si>
  <si>
    <t>3.14.</t>
  </si>
  <si>
    <t>The student will investigate and describe the concept of probability as a measurement of chance and list possible outcomes for a single event.</t>
  </si>
  <si>
    <t>The student will collect, organize, and represent data in pictographs or bar graphs.</t>
  </si>
  <si>
    <t>3.16.</t>
  </si>
  <si>
    <t>The student will identify, describe, create, and extend patterns found in objects, pictures, numbers and tables.</t>
  </si>
  <si>
    <t>http://www.doe.virginia.gov/instruction/mathematics/middle/algebra_readiness/formative-assess/pfa/fa-3-16.docx</t>
  </si>
  <si>
    <t xml:space="preserve">The student will create equations to represent equivalent mathematical relationships. </t>
  </si>
  <si>
    <t>Grade 4</t>
  </si>
  <si>
    <t>4.1a</t>
  </si>
  <si>
    <t>The student will read, write, and identify the place and value of each digit in a nine-digit whole number.</t>
  </si>
  <si>
    <t>The student will compare and order whole numbers expressed through millions.</t>
  </si>
  <si>
    <t>4.1c</t>
  </si>
  <si>
    <t>The student will round whole numbers expressed through millions to the nearest thousand, ten thousand, and hundred thousand.</t>
  </si>
  <si>
    <t>The student will compare and order fractions and mixed numbers, with and without models.</t>
  </si>
  <si>
    <t>The student will represent equivalent fractions.</t>
  </si>
  <si>
    <t>The student will identify the division statement that represents a fraction, with models and in context.</t>
  </si>
  <si>
    <t>The student will read, write, represent, and identify decimals expressed through thousandths.</t>
  </si>
  <si>
    <t>4.3b</t>
  </si>
  <si>
    <t>The student will round decimals to the nearest whole number.</t>
  </si>
  <si>
    <t>The student will compare and order decimals.</t>
  </si>
  <si>
    <t>The student will given a model, write the decimal and fraction equivalents.</t>
  </si>
  <si>
    <t>4.4a</t>
  </si>
  <si>
    <t>The student will demonstrate fluency with multiplication facts through 12 x 12, and the corresponding division facts.</t>
  </si>
  <si>
    <t>4.4b</t>
  </si>
  <si>
    <t>The student will estimate and determine sums, differences, and products of whole numbers.</t>
  </si>
  <si>
    <t>4.4c</t>
  </si>
  <si>
    <t>The student will estimate and determine quotients of whole numbers, with and without remainders.</t>
  </si>
  <si>
    <t>4.4d</t>
  </si>
  <si>
    <t>The student will create and solve single-step and multistep practical problems involving addition, subtraction, and multiplication, and single-step practical problems involving division with whole numbers.</t>
  </si>
  <si>
    <t>The student will determine common multiples and factors, including least common multiple and greatest common factor.</t>
  </si>
  <si>
    <t>The student will add and subtract fractions and mixed numbers having like and unlike denominators.</t>
  </si>
  <si>
    <t xml:space="preserve">The student will solve single-step practical problems involving addition and subtraction with fractions and mixed numbers. </t>
  </si>
  <si>
    <t>The student will add and subtract with decimals.</t>
  </si>
  <si>
    <t>The student will solve single-step and multistep practical problems involving addition and subtraction with decimals.</t>
  </si>
  <si>
    <t>The student will solve practical problems that involve determining perimeter and area in U.S. Customary and metric units.</t>
  </si>
  <si>
    <t>4.8a</t>
  </si>
  <si>
    <t>The student will estimate and measure length and describe the result in U.S. Customary and metric units.</t>
  </si>
  <si>
    <t>4.8b</t>
  </si>
  <si>
    <t>The student will estimate and measure weight/mass and describe the result in U.S. Customary and metric units.</t>
  </si>
  <si>
    <t>4.8c</t>
  </si>
  <si>
    <t>The student will given the equivalent measure of one unit, identify equivalent measures of length, weight/mass, and liquid volume between units within the U.S. Customary system.</t>
  </si>
  <si>
    <t>4.8d</t>
  </si>
  <si>
    <t xml:space="preserve">The student will solve practical problems that involve length, weight/mass, and liquid volume in U.S. Customary units. </t>
  </si>
  <si>
    <t>4.9.</t>
  </si>
  <si>
    <t>The student will solve practical problems related to elapsed time in hours and minutes within a 12-hour period.</t>
  </si>
  <si>
    <t>4.10a</t>
  </si>
  <si>
    <t>The student will identify and describe points, lines, line segments, rays, and angles, including endpoints and vertices.</t>
  </si>
  <si>
    <t>4.10b</t>
  </si>
  <si>
    <t>The student will identify and describe intersecting, parallel, and perpendicular lines.</t>
  </si>
  <si>
    <t>4.11.</t>
  </si>
  <si>
    <t xml:space="preserve">The student will identify, describe, compare, and contrast plane and solid figures according to their characteristics (number of angles, vertices, edges, and the number and shape of faces) using concrete models and pictorial representations. </t>
  </si>
  <si>
    <t>4.12.</t>
  </si>
  <si>
    <t xml:space="preserve">The student will classify quadrilaterals as parallelograms, rectangles, squares, rhombi, and/or trapezoids.  </t>
  </si>
  <si>
    <t>4.13a</t>
  </si>
  <si>
    <t>The student will determine the likelihood of an outcome of a simple event.</t>
  </si>
  <si>
    <t>4.13b</t>
  </si>
  <si>
    <t>The student will represent probability as a number between 0 and 1, inclusive.</t>
  </si>
  <si>
    <t>4.13c</t>
  </si>
  <si>
    <t>The student will create a model or practical problem to represent a given probability.</t>
  </si>
  <si>
    <t>The student will collect, organize, and represent data in bar graphs and line graphs.</t>
  </si>
  <si>
    <t>The student will interpret data represented in bar graphs and line graphs.</t>
  </si>
  <si>
    <t>The student will compare two different representations of the same data (e.g., a set of data displayed on a chart and a bar graph, a chart and a line graph, or a pictograph and a bar graph).</t>
  </si>
  <si>
    <t>4.15.</t>
  </si>
  <si>
    <t>The student will identify, describe, create, and extend patterns found in objects, pictures, numbers, and tables.</t>
  </si>
  <si>
    <t>http://www.doe.virginia.gov/instruction/mathematics/middle/algebra_readiness/formative-assess/pfa/fa-4-15.docx</t>
  </si>
  <si>
    <t xml:space="preserve">The student will recognize and demonstrate the meaning of equality in an equation. </t>
  </si>
  <si>
    <t>http://www.doe.virginia.gov/instruction/mathematics/middle/algebra_readiness/formative-assess/pfa/fa-4-16.docx</t>
  </si>
  <si>
    <t>Grade 5</t>
  </si>
  <si>
    <t>5.1.</t>
  </si>
  <si>
    <t xml:space="preserve">The student, given a decimal through thousandths, will round to the nearest whole number, tenth, or hundredth. </t>
  </si>
  <si>
    <t>http://www.doe.virginia.gov/instruction/mathematics/middle/algebra_readiness/formative-assess/nns/fa-5-1.docx</t>
  </si>
  <si>
    <t>The student will represent and identify equivalencies among fractions and decimals, with and without models.</t>
  </si>
  <si>
    <t>http://www.doe.virginia.gov/instruction/mathematics/middle/algebra_readiness/formative-assess/nns/fa-5-2a.docx</t>
  </si>
  <si>
    <t>The student will compare and order fractions, mixed numbers, and/or decimals in a given set, from least to greatest and greatest to least.</t>
  </si>
  <si>
    <t>http://www.doe.virginia.gov/instruction/mathematics/middle/algebra_readiness/formative-assess/nns/fa-5-2b.docx</t>
  </si>
  <si>
    <t>The student will identify and describe the characteristics of prime and composite numbers.</t>
  </si>
  <si>
    <t>http://www.doe.virginia.gov/instruction/mathematics/middle/algebra_readiness/formative-assess/nns/fa-5-3a.docx</t>
  </si>
  <si>
    <t>The student will identify and describe the characteristics of even and odd numbers.</t>
  </si>
  <si>
    <t>http://www.doe.virginia.gov/instruction/mathematics/middle/algebra_readiness/formative-assess/nns/fa-5-3b.docx</t>
  </si>
  <si>
    <t xml:space="preserve">The student will create and solve single-step and multistep practical problems involving addition, subtraction, multiplication, and division of whole numbers. </t>
  </si>
  <si>
    <t>http://www.doe.virginia.gov/instruction/mathematics/middle/algebra_readiness/formative-assess/ce/fa-5-4.docx</t>
  </si>
  <si>
    <t>The student will estimate and determine the product and quotient of two numbers involving decimals.</t>
  </si>
  <si>
    <t>http://www.doe.virginia.gov/instruction/mathematics/middle/algebra_readiness/formative-assess/ce/fa-5-5.docx</t>
  </si>
  <si>
    <t>The student will create and solve single-step and multistep practical problems involving addition, subtraction, and multiplication of decimals, and create and solve single-step practical problems involving division of decimals.</t>
  </si>
  <si>
    <t>http://www.doe.virginia.gov/instruction/mathematics/middle/algebra_readiness/formative-assess/ce/fa-5-5b.docx</t>
  </si>
  <si>
    <t>The student will solve single-step and multistep practical problems involving addition and subtraction with fractions and mixed numbers.</t>
  </si>
  <si>
    <t>http://www.doe.virginia.gov/instruction/mathematics/middle/algebra_readiness/formative-assess/ce/fa-5-6a.docx</t>
  </si>
  <si>
    <t>The student will solve single-step practical problems involving multiplication of a whole number, limited to 12 or less, and a proper fraction, with models.</t>
  </si>
  <si>
    <t>http://www.doe.virginia.gov/instruction/mathematics/middle/algebra_readiness/formative-assess/ce/fa-5-6b.docx</t>
  </si>
  <si>
    <t>5.7.</t>
  </si>
  <si>
    <t>The student will simplify whole number numerical expressions using the order of operations.</t>
  </si>
  <si>
    <t>http://www.doe.virginia.gov/instruction/mathematics/middle/algebra_readiness/formative-assess/ce/fa-5-7.docx</t>
  </si>
  <si>
    <t>The student will solve practical problems that involve perimeter, area, and volume in standard units of measure.</t>
  </si>
  <si>
    <t>The student will differentiate among perimeter, area, and volume and identify whether the application of the concept of perimeter, area, or volume is appropriate for a given situation.</t>
  </si>
  <si>
    <t>5.9a</t>
  </si>
  <si>
    <t>The student will given the equivalent measure of one unit, identify equivalent measurements within the metric system.</t>
  </si>
  <si>
    <t>5.9b</t>
  </si>
  <si>
    <t>The student will solve practical problems involving length, mass, and liquid volume using metric units.</t>
  </si>
  <si>
    <t>5.10.</t>
  </si>
  <si>
    <t>The student will identify and describe the diameter, radius, chord, and circumference of a circle.</t>
  </si>
  <si>
    <t>5.11.</t>
  </si>
  <si>
    <t>The student will solve practical problems related to elapsed time in hours and minutes within a 24-hour period.</t>
  </si>
  <si>
    <t>5.12.</t>
  </si>
  <si>
    <t>The student will classify and measure right, acute, obtuse, and straight angles.</t>
  </si>
  <si>
    <t>5.13a</t>
  </si>
  <si>
    <t>The student will classify triangles as right, acute, or obtuse and equilateral, scalene, or isosceles.</t>
  </si>
  <si>
    <t>5.13b</t>
  </si>
  <si>
    <t xml:space="preserve">The student will investigate the sum of the interior angles in a triangle and determine an unknown angle measure. </t>
  </si>
  <si>
    <t>The student will recognize and apply transformations, such as translation, reflection, and rotation.</t>
  </si>
  <si>
    <t>5.14b</t>
  </si>
  <si>
    <t>The student will investigate and describe the results of combining and subdividing polygons.</t>
  </si>
  <si>
    <t>5.15.</t>
  </si>
  <si>
    <t>The student will determine the probability of an outcome by constructing a sample space or using the Fundamental (Basic) Counting Principle.</t>
  </si>
  <si>
    <t>The student, given a practical problem, will represent data in line plots and stem-and-leaf plots.</t>
  </si>
  <si>
    <t>The student, given a practical problem, will interpret data represented in line plots and stem-and-leaf plots.</t>
  </si>
  <si>
    <t>The student, given a practical problem, will compare data represented in a line plot with the same data represented in a stem-and-leaf plot.</t>
  </si>
  <si>
    <t>The student, given a practical context, will describe mean, median, and mode as measures of center.</t>
  </si>
  <si>
    <t>The student, given a practical context, will describe mean as fair share.</t>
  </si>
  <si>
    <t>The student, given a practical context, will describe the range of a set of data as a measure of spread.</t>
  </si>
  <si>
    <t xml:space="preserve">The student, given a practical context, will determine the mean, median, mode, and range of a set of data. </t>
  </si>
  <si>
    <t>5.18.</t>
  </si>
  <si>
    <t>The student will identify, describe, create, express, and extend number patterns found in objects, pictures, numbers and tables.</t>
  </si>
  <si>
    <t>http://www.doe.virginia.gov/instruction/mathematics/middle/algebra_readiness/formative-assess/pfa/fa-5-18.docx</t>
  </si>
  <si>
    <t>5.19a</t>
  </si>
  <si>
    <t>The student will investigate and describe the concept of variable.</t>
  </si>
  <si>
    <t>http://www.doe.virginia.gov/instruction/mathematics/middle/algebra_readiness/formative-assess/pfa/fa-5-19a.docx</t>
  </si>
  <si>
    <t>The student will write an equation to represent a given mathematical relationship, using a variable.</t>
  </si>
  <si>
    <t>http://www.doe.virginia.gov/instruction/mathematics/middle/algebra_readiness/formative-assess/pfa/fa-5-19b.docx</t>
  </si>
  <si>
    <t>5.19c</t>
  </si>
  <si>
    <t>The student will use an expression with a variable to represent a given verbal expression involving one operation.</t>
  </si>
  <si>
    <t>http://www.doe.virginia.gov/instruction/mathematics/middle/algebra_readiness/formative-assess/pfa/fa-5-19c.docx</t>
  </si>
  <si>
    <t>The student will create a problem situation based on a given equation, using a single variable and one operation.</t>
  </si>
  <si>
    <t>http://www.doe.virginia.gov/instruction/mathematics/middle/algebra_readiness/formative-assess/pfa/fa-5-19d.docx</t>
  </si>
  <si>
    <t>Grade 6</t>
  </si>
  <si>
    <r>
      <t xml:space="preserve">The student will represent relationships between quantities using ratios, and will use appropriate notations, such as </t>
    </r>
    <r>
      <rPr>
        <i/>
        <sz val="11"/>
        <color theme="1"/>
        <rFont val="Calibri"/>
        <family val="2"/>
        <scheme val="minor"/>
      </rPr>
      <t xml:space="preserve">a/b, a </t>
    </r>
    <r>
      <rPr>
        <sz val="11"/>
        <color theme="1"/>
        <rFont val="Calibri"/>
        <family val="2"/>
        <scheme val="minor"/>
      </rPr>
      <t>to</t>
    </r>
    <r>
      <rPr>
        <i/>
        <sz val="11"/>
        <color theme="1"/>
        <rFont val="Calibri"/>
        <family val="2"/>
        <scheme val="minor"/>
      </rPr>
      <t xml:space="preserve"> </t>
    </r>
    <r>
      <rPr>
        <sz val="11"/>
        <color theme="1"/>
        <rFont val="Calibri"/>
        <family val="2"/>
        <scheme val="minor"/>
      </rPr>
      <t>b, and a:b.</t>
    </r>
  </si>
  <si>
    <t>Grade 7</t>
  </si>
  <si>
    <t>7.1a</t>
  </si>
  <si>
    <t>The student will investigate and describe the concept of negative exponents for powers of ten.</t>
  </si>
  <si>
    <t>http://www.doe.virginia.gov/instruction/mathematics/middle/algebra_readiness/formative-assess/nns/fa-7-1a.docx</t>
  </si>
  <si>
    <t>7.1b</t>
  </si>
  <si>
    <t>The student will compare and order numbers greater than zero written in scientific notation.</t>
  </si>
  <si>
    <t>http://www.doe.virginia.gov/instruction/mathematics/middle/algebra_readiness/formative-assess/nns/fa-7-1b.docx</t>
  </si>
  <si>
    <t>7.1c</t>
  </si>
  <si>
    <t>The student will compare and order rational numbers.</t>
  </si>
  <si>
    <t>http://www.doe.virginia.gov/instruction/mathematics/middle/algebra_readiness/formative-assess/nns/fa-7-1c.docx</t>
  </si>
  <si>
    <t>7.1d</t>
  </si>
  <si>
    <t>The student will determine square roots of perfect squares.</t>
  </si>
  <si>
    <t>http://www.doe.virginia.gov/instruction/mathematics/middle/algebra_readiness/formative-assess/nns/fa-7-1d.docx</t>
  </si>
  <si>
    <t>7.1e</t>
  </si>
  <si>
    <t>The student will identify and describe absolute value of rational numbers.</t>
  </si>
  <si>
    <t>http://www.doe.virginia.gov/instruction/mathematics/middle/algebra_readiness/formative-assess/nns/fa-7-1e.docx</t>
  </si>
  <si>
    <t>7.2.</t>
  </si>
  <si>
    <t xml:space="preserve">The student will solve practical problems involving operations with rational numbers. </t>
  </si>
  <si>
    <t>http://www.doe.virginia.gov/instruction/mathematics/middle/algebra_readiness/formative-assess/ce/fa-7-2.docx</t>
  </si>
  <si>
    <t>7.3.</t>
  </si>
  <si>
    <t>The student will solve single-step and multistep practical problems, using proportional reasoning.</t>
  </si>
  <si>
    <t>http://www.doe.virginia.gov/instruction/mathematics/middle/algebra_readiness/formative-assess/ce/fa-7-3.docx</t>
  </si>
  <si>
    <t>7.4a</t>
  </si>
  <si>
    <t>The student will describe and determine the volume and surface area of rectangular prisms and cylinders.</t>
  </si>
  <si>
    <t>7.4b</t>
  </si>
  <si>
    <t>The student will solve problems, including practical problems, involving the volume and surface area of rectangular prisms and cylinders.</t>
  </si>
  <si>
    <t>7.5.</t>
  </si>
  <si>
    <t>The student will solve problems, including practical problems, involving the relationship between corresponding sides and corresponding angles of similar quadrilaterals and triangles.</t>
  </si>
  <si>
    <t>7.6a</t>
  </si>
  <si>
    <t>The student will compare and contrast quadrilaterals based on their properties.</t>
  </si>
  <si>
    <t>7.6b</t>
  </si>
  <si>
    <t>The student will determine unknown side lengths or angle measures of quadrilaterals.</t>
  </si>
  <si>
    <t>7.7.</t>
  </si>
  <si>
    <t>The student will apply translations and reflections of right triangles or rectangles in the coordinate plane.</t>
  </si>
  <si>
    <t>7.8a</t>
  </si>
  <si>
    <t>The student will determine the theoretical and experimental probabilities of an event.</t>
  </si>
  <si>
    <t>7.8b</t>
  </si>
  <si>
    <t>The student will investigate and describe the difference between the experimental probability and the theoretical probability of an event.</t>
  </si>
  <si>
    <t>7.9a</t>
  </si>
  <si>
    <t>The student, given data in a practical situation, will represent data in a histogram.</t>
  </si>
  <si>
    <t>7.9b</t>
  </si>
  <si>
    <t>The student, given data in a practical situation, will make observations and inferences about data represented in a histogram.</t>
  </si>
  <si>
    <t>7.9c</t>
  </si>
  <si>
    <t>The student, given data in a practical situation, will compare histograms with the same data represented in stem-and-leaf plots, line plots, and circle graphs.</t>
  </si>
  <si>
    <t>7.10a</t>
  </si>
  <si>
    <r>
      <t xml:space="preserve">The student will determine the slope, </t>
    </r>
    <r>
      <rPr>
        <i/>
        <sz val="11"/>
        <color theme="1"/>
        <rFont val="Calibri"/>
        <family val="2"/>
        <scheme val="minor"/>
      </rPr>
      <t>m,</t>
    </r>
    <r>
      <rPr>
        <sz val="11"/>
        <color theme="1"/>
        <rFont val="Calibri"/>
        <family val="2"/>
        <scheme val="minor"/>
      </rPr>
      <t xml:space="preserve"> as rate of change in a proportional relationship between two quantities and write an equation in the form </t>
    </r>
    <r>
      <rPr>
        <i/>
        <sz val="11"/>
        <color theme="1"/>
        <rFont val="Calibri"/>
        <family val="2"/>
        <scheme val="minor"/>
      </rPr>
      <t>y = mx</t>
    </r>
    <r>
      <rPr>
        <sz val="11"/>
        <color theme="1"/>
        <rFont val="Calibri"/>
        <family val="2"/>
        <scheme val="minor"/>
      </rPr>
      <t xml:space="preserve"> to represent the relationship.</t>
    </r>
  </si>
  <si>
    <t>http://www.doe.virginia.gov/instruction/mathematics/middle/algebra_readiness/formative-assess/pfa/fa-7-10a.docx</t>
  </si>
  <si>
    <t>7.10b</t>
  </si>
  <si>
    <r>
      <t xml:space="preserve">The student will graph a line representing a proportional relationship between two quantities given the slope and an ordered pair, or given the equation in </t>
    </r>
    <r>
      <rPr>
        <i/>
        <sz val="11"/>
        <color theme="1"/>
        <rFont val="Calibri"/>
        <family val="2"/>
        <scheme val="minor"/>
      </rPr>
      <t>y = mx</t>
    </r>
    <r>
      <rPr>
        <sz val="11"/>
        <color theme="1"/>
        <rFont val="Calibri"/>
        <family val="2"/>
        <scheme val="minor"/>
      </rPr>
      <t xml:space="preserve"> form where </t>
    </r>
    <r>
      <rPr>
        <i/>
        <sz val="11"/>
        <color theme="1"/>
        <rFont val="Calibri"/>
        <family val="2"/>
        <scheme val="minor"/>
      </rPr>
      <t>m</t>
    </r>
    <r>
      <rPr>
        <sz val="11"/>
        <color theme="1"/>
        <rFont val="Calibri"/>
        <family val="2"/>
        <scheme val="minor"/>
      </rPr>
      <t xml:space="preserve"> represents the slope as rate of change.</t>
    </r>
  </si>
  <si>
    <t>http://www.doe.virginia.gov/instruction/mathematics/middle/algebra_readiness/formative-assess/pfa/fa-7-10b.docx</t>
  </si>
  <si>
    <t>7.10c</t>
  </si>
  <si>
    <r>
      <t xml:space="preserve">The student will determine the </t>
    </r>
    <r>
      <rPr>
        <i/>
        <sz val="11"/>
        <color theme="1"/>
        <rFont val="Calibri"/>
        <family val="2"/>
        <scheme val="minor"/>
      </rPr>
      <t>y</t>
    </r>
    <r>
      <rPr>
        <sz val="11"/>
        <color theme="1"/>
        <rFont val="Calibri"/>
        <family val="2"/>
        <scheme val="minor"/>
      </rPr>
      <t xml:space="preserve">-intercept, </t>
    </r>
    <r>
      <rPr>
        <i/>
        <sz val="11"/>
        <color theme="1"/>
        <rFont val="Calibri"/>
        <family val="2"/>
        <scheme val="minor"/>
      </rPr>
      <t>b,</t>
    </r>
    <r>
      <rPr>
        <sz val="11"/>
        <color theme="1"/>
        <rFont val="Calibri"/>
        <family val="2"/>
        <scheme val="minor"/>
      </rPr>
      <t xml:space="preserve"> in an additive relationship between two quantities and write an equation in the form</t>
    </r>
    <r>
      <rPr>
        <i/>
        <sz val="11"/>
        <color theme="1"/>
        <rFont val="Calibri"/>
        <family val="2"/>
        <scheme val="minor"/>
      </rPr>
      <t xml:space="preserve"> y = x + b</t>
    </r>
    <r>
      <rPr>
        <sz val="11"/>
        <color theme="1"/>
        <rFont val="Calibri"/>
        <family val="2"/>
        <scheme val="minor"/>
      </rPr>
      <t xml:space="preserve"> to represent the relationship.</t>
    </r>
  </si>
  <si>
    <t>http://www.doe.virginia.gov/instruction/mathematics/middle/algebra_readiness/formative-assess/pfa/fa-7-10c.docx</t>
  </si>
  <si>
    <t>7.10d</t>
  </si>
  <si>
    <r>
      <t xml:space="preserve">The student will graph a line representing an additive relationship between two quantities given the y-intercept and an ordered pair, or given the equation in the form </t>
    </r>
    <r>
      <rPr>
        <i/>
        <sz val="11"/>
        <color theme="1"/>
        <rFont val="Calibri"/>
        <family val="2"/>
        <scheme val="minor"/>
      </rPr>
      <t>y = x + b,</t>
    </r>
    <r>
      <rPr>
        <sz val="11"/>
        <color theme="1"/>
        <rFont val="Calibri"/>
        <family val="2"/>
        <scheme val="minor"/>
      </rPr>
      <t xml:space="preserve"> where </t>
    </r>
    <r>
      <rPr>
        <i/>
        <sz val="11"/>
        <color theme="1"/>
        <rFont val="Calibri"/>
        <family val="2"/>
        <scheme val="minor"/>
      </rPr>
      <t>b</t>
    </r>
    <r>
      <rPr>
        <sz val="11"/>
        <color theme="1"/>
        <rFont val="Calibri"/>
        <family val="2"/>
        <scheme val="minor"/>
      </rPr>
      <t xml:space="preserve"> represents the </t>
    </r>
    <r>
      <rPr>
        <i/>
        <sz val="11"/>
        <color theme="1"/>
        <rFont val="Calibri"/>
        <family val="2"/>
        <scheme val="minor"/>
      </rPr>
      <t>y</t>
    </r>
    <r>
      <rPr>
        <sz val="11"/>
        <color theme="1"/>
        <rFont val="Calibri"/>
        <family val="2"/>
        <scheme val="minor"/>
      </rPr>
      <t>-intercept.</t>
    </r>
  </si>
  <si>
    <t>http://www.doe.virginia.gov/instruction/mathematics/middle/algebra_readiness/formative-assess/pfa/fa-7-10d.docx</t>
  </si>
  <si>
    <t>7.10e</t>
  </si>
  <si>
    <t xml:space="preserve">The student will make connections between and among representations of a proportional or additive relationship between two quantities using verbal descriptions, tables, equations, and graphs.  </t>
  </si>
  <si>
    <t>http://www.doe.virginia.gov/instruction/mathematics/middle/algebra_readiness/formative-assess/pfa/fa-7-10e.docx</t>
  </si>
  <si>
    <t>7.11.</t>
  </si>
  <si>
    <t xml:space="preserve">The student will evaluate algebraic expressions for given replacement values of the variables. </t>
  </si>
  <si>
    <t>http://www.doe.virginia.gov/instruction/mathematics/middle/algebra_readiness/formative-assess/pfa/fa-7-11.docx</t>
  </si>
  <si>
    <t>7.12.</t>
  </si>
  <si>
    <t>The student will solve two-step linear equations in one variable, including practical problems that require the solution of a two-step linear equation in one variable.</t>
  </si>
  <si>
    <t>http://www.doe.virginia.gov/instruction/mathematics/middle/algebra_readiness/formative-assess/pfa/fa-7-12.docx</t>
  </si>
  <si>
    <t>7.13.</t>
  </si>
  <si>
    <t>The student will solve one- and two-step linear inequalities in one variable, including practical problems, involving addition, subtraction, multiplication, and division, and graph the solution on a number line.</t>
  </si>
  <si>
    <t>http://www.doe.virginia.gov/instruction/mathematics/middle/algebra_readiness/formative-assess/pfa/fa-7-13.docx</t>
  </si>
  <si>
    <t>Grade 8</t>
  </si>
  <si>
    <t>8.1.</t>
  </si>
  <si>
    <t>The student will compare and order real numbers.</t>
  </si>
  <si>
    <t>http://www.doe.virginia.gov/instruction/mathematics/middle/algebra_readiness/formative-assess/nns/fa-8-1.docx</t>
  </si>
  <si>
    <t>8.2.</t>
  </si>
  <si>
    <t>The student will describe the relationships between the subsets of the real number system.</t>
  </si>
  <si>
    <t>http://www.doe.virginia.gov/instruction/mathematics/middle/algebra_readiness/formative-assess/nns/fa-8-2.docx</t>
  </si>
  <si>
    <t>8.3a</t>
  </si>
  <si>
    <t>The student will estimate and determine the two consecutive integers between which a square root lies.</t>
  </si>
  <si>
    <t>http://www.doe.virginia.gov/instruction/mathematics/middle/algebra_readiness/formative-assess/nns/fa-8-3ab.docx</t>
  </si>
  <si>
    <t>8.3b</t>
  </si>
  <si>
    <t>The student will determine both the positive and negative square roots of a given perfect square.</t>
  </si>
  <si>
    <t>8.4.</t>
  </si>
  <si>
    <t>The student will solve practical problems involving consumer applications.</t>
  </si>
  <si>
    <t>http://www.doe.virginia.gov/instruction/mathematics/middle/algebra_readiness/formative-assess/ce/fa-8-4.docx</t>
  </si>
  <si>
    <t>8.5.</t>
  </si>
  <si>
    <t>The student will use the relationships among pairs of angles that are vertical angles, adjacent angles, supplementary angles, and complementary angles to determine the measure of unknown angles.</t>
  </si>
  <si>
    <t>8.6a</t>
  </si>
  <si>
    <t>The student will solve problems, including practical problems, involving volume and surface area of cones and square-based pyramids.</t>
  </si>
  <si>
    <t>8.6b</t>
  </si>
  <si>
    <t>The student will describe how changing one measured attribute of a rectangular prism affects the volume and surface area.</t>
  </si>
  <si>
    <t>8.7a</t>
  </si>
  <si>
    <t>The student will given a polygon, apply transformations, to include translations, reflections, and dilations, in the coordinate plane.</t>
  </si>
  <si>
    <t>8.7b</t>
  </si>
  <si>
    <t>The student will identify practical applications of transformations.</t>
  </si>
  <si>
    <t>8.8.</t>
  </si>
  <si>
    <t>The student will construct a three-dimensional model, given the top or bottom, side, and front views.</t>
  </si>
  <si>
    <t>8.9a</t>
  </si>
  <si>
    <t>The student will verify the Pythagorean Theorem.</t>
  </si>
  <si>
    <t>8.9b</t>
  </si>
  <si>
    <t>The student will apply the Pythagorean Theorem.</t>
  </si>
  <si>
    <t>8.10.</t>
  </si>
  <si>
    <t>The student will solve area and perimeter problems, including practical problems, involving composite plane figures.</t>
  </si>
  <si>
    <t>8.11a</t>
  </si>
  <si>
    <t>The student will compare and contrast the probability of independent and dependent events.</t>
  </si>
  <si>
    <t>8.11b</t>
  </si>
  <si>
    <t>The student will determine probabilities for independent and dependent events.</t>
  </si>
  <si>
    <t>8.12a</t>
  </si>
  <si>
    <t>The student will represent numerical data in boxplots.</t>
  </si>
  <si>
    <t>8.12b</t>
  </si>
  <si>
    <t>The student will make observations and inferences about data represented in boxplots.</t>
  </si>
  <si>
    <t>8.12c</t>
  </si>
  <si>
    <t>The student will compare and analyze two data sets using boxplots.</t>
  </si>
  <si>
    <t>8.13a</t>
  </si>
  <si>
    <t>The student will represent data in scatterplots.</t>
  </si>
  <si>
    <t>8.13b</t>
  </si>
  <si>
    <t>The student will make observations about data represented in scatterplots.</t>
  </si>
  <si>
    <t>8.13c</t>
  </si>
  <si>
    <t>The student will use a drawing to estimate the line of best fit for data represented in a scatterplot.</t>
  </si>
  <si>
    <t>8.14a</t>
  </si>
  <si>
    <t>The student will evaluate an algebraic expression for given replacement values of the variables.</t>
  </si>
  <si>
    <t>http://www.doe.virginia.gov/instruction/mathematics/middle/algebra_readiness/formative-assess/pfa/fa-8-14a.docx</t>
  </si>
  <si>
    <t>8.14b</t>
  </si>
  <si>
    <t>The students will simplify algebraic expressions in one variable.</t>
  </si>
  <si>
    <t>http://www.doe.virginia.gov/instruction/mathematics/middle/algebra_readiness/formative-assess/pfa/fa-8-14b.docx</t>
  </si>
  <si>
    <t>8.15a</t>
  </si>
  <si>
    <t>The student will determine whether a given relation is a function.</t>
  </si>
  <si>
    <t>http://www.doe.virginia.gov/instruction/mathematics/middle/algebra_readiness/formative-assess/pfa/fa-8-15ab.docx</t>
  </si>
  <si>
    <t>8.15b</t>
  </si>
  <si>
    <t>The student will determine the domain and range of a function.</t>
  </si>
  <si>
    <t>8.16a</t>
  </si>
  <si>
    <t>The student will recognize and describe the graph of a linear function with a slope that is positive, negative, or zero.</t>
  </si>
  <si>
    <t>http://www.doe.virginia.gov/instruction/mathematics/middle/algebra_readiness/formative-assess/pfa/fa-8-16a.docx</t>
  </si>
  <si>
    <t>8.16b</t>
  </si>
  <si>
    <r>
      <t xml:space="preserve">The student will identify the slope and y-intercept of a linear function, given a table of values, a graph, or an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</si>
  <si>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http://www.doe.virginia.gov/instruction/mathematics/middle/algebra_readiness/formative-assess/pfa/fa-8-16b.docx</t>
  </si>
  <si>
    <t>8.16c</t>
  </si>
  <si>
    <t>The student will determine the independent and dependent variable, given a practical situation modeled by a linear function.</t>
  </si>
  <si>
    <t>http://www.doe.virginia.gov/instruction/mathematics/middle/algebra_readiness/formative-assess/pfa/fa-8-16c.docx</t>
  </si>
  <si>
    <t>8.16d</t>
  </si>
  <si>
    <r>
      <t xml:space="preserve">The student will graph a linear function given the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</si>
  <si>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http://www.doe.virginia.gov/instruction/mathematics/middle/algebra_readiness/formative-assess/pfa/fa-8-16d.docx</t>
  </si>
  <si>
    <t>8.16e</t>
  </si>
  <si>
    <t>The student will make connections between and among representations of a linear function using verbal descriptions, tables, equations, and graphs.</t>
  </si>
  <si>
    <t>http://www.doe.virginia.gov/instruction/mathematics/middle/algebra_readiness/formative-assess/pfa/fa-8-16e.docx</t>
  </si>
  <si>
    <t>8.17.</t>
  </si>
  <si>
    <t>The student will solve multistep linear equations in one variable with the variable on one or both sides of the equation, including practical problems that require the solution of a multistep linear equation in one variable.</t>
  </si>
  <si>
    <t>http://www.doe.virginia.gov/instruction/mathematics/middle/algebra_readiness/formative-assess/pfa/fa-8-17.docx</t>
  </si>
  <si>
    <t>8.18.</t>
  </si>
  <si>
    <t>The student will solve multistep linear inequalities in one variable with the variable on one or both sides of the inequality symbol, including practical problems, and graph the solution on a number line.</t>
  </si>
  <si>
    <t>http://www.doe.virginia.gov/instruction/mathematics/middle/algebra_readiness/formative-assess/pfa/fa-8-18.docx</t>
  </si>
  <si>
    <t>Algebra</t>
  </si>
  <si>
    <t>A.1a</t>
  </si>
  <si>
    <t>The student will represent verbal quantitative situations algebraically.</t>
  </si>
  <si>
    <t>http://www.doe.virginia.gov/instruction/mathematics/middle/algebra_readiness/formative-assess/pfa/fa-1a-1ab.docx</t>
  </si>
  <si>
    <t>A.1b</t>
  </si>
  <si>
    <t>The student will evaluate algebraic expressions for given replacement values of the variables.</t>
  </si>
  <si>
    <t>A.2a</t>
  </si>
  <si>
    <t>The student will perform operations on polynomials, including applying the laws of exponents to perform operations on expressions.</t>
  </si>
  <si>
    <t>http://www.doe.virginia.gov/instruction/mathematics/middle/algebra_readiness/formative-assess/pfa/fa-1a-2abc.docx</t>
  </si>
  <si>
    <t>A.2b</t>
  </si>
  <si>
    <t>The student will perform operations on polynomials, including  adding, subtracting, multiplying, and dividing polynomials.</t>
  </si>
  <si>
    <t>A.2c</t>
  </si>
  <si>
    <t xml:space="preserve">The student will perform operations on polynomials, including factoring completely first- and second-degree binomials and trinomials in one variable. </t>
  </si>
  <si>
    <t>A.3a</t>
  </si>
  <si>
    <t>The student will simplify square roots of whole numbers and monomial algebraic expressions.</t>
  </si>
  <si>
    <t>http://www.doe.virginia.gov/instruction/mathematics/middle/algebra_readiness/formative-assess/nns/fa-a-3.docx</t>
  </si>
  <si>
    <t>A.3b</t>
  </si>
  <si>
    <t>The student will simplify cube roots of integers.</t>
  </si>
  <si>
    <t>A.3c</t>
  </si>
  <si>
    <t>The student will simplify numerical expressions containing square or cube roots.</t>
  </si>
  <si>
    <t>A.4a</t>
  </si>
  <si>
    <t>The student will solve multistep linear equations in one variable algebraically.</t>
  </si>
  <si>
    <t>http://www.doe.virginia.gov/instruction/mathematics/middle/algebra_readiness/formative-assess/pfa/fa-1a-4a.docx</t>
  </si>
  <si>
    <t>A.4b</t>
  </si>
  <si>
    <t>The student will solve quadratic equations in one variable algebraically.</t>
  </si>
  <si>
    <t>http://www.doe.virginia.gov/instruction/mathematics/middle/algebra_readiness/formative-assess/pfa/fa-1a-4b.docx</t>
  </si>
  <si>
    <t>A.4c</t>
  </si>
  <si>
    <t>The student will solve literal equations for a specified variable.</t>
  </si>
  <si>
    <t>http://www.doe.virginia.gov/instruction/mathematics/middle/algebra_readiness/formative-assess/pfa/fa-1a-4c.docx</t>
  </si>
  <si>
    <t>A.4d</t>
  </si>
  <si>
    <t>The student will solve systems of two linear equations in two variables algebraically and graphically.</t>
  </si>
  <si>
    <t>http://www.doe.virginia.gov/instruction/mathematics/middle/algebra_readiness/formative-assess/pfa/fa-1a-4de.docx</t>
  </si>
  <si>
    <t>A.4e</t>
  </si>
  <si>
    <t xml:space="preserve">The student will solve practical problems involving equations and systems of equations. </t>
  </si>
  <si>
    <t>A.5a</t>
  </si>
  <si>
    <t>The student will solve multistep linear inequalities in one variable algebraically and represent the solution graphically.</t>
  </si>
  <si>
    <t>http://www.doe.virginia.gov/instruction/mathematics/middle/algebra_readiness/formative-assess/pfa/fa-1a-5ac.docx</t>
  </si>
  <si>
    <t>A.5b</t>
  </si>
  <si>
    <t>The student will represent the solution of linear inequalities in two variables graphically.</t>
  </si>
  <si>
    <t>http://www.doe.virginia.gov/instruction/mathematics/middle/algebra_readiness/formative-assess/pfa/fa-1a-5bd.docx</t>
  </si>
  <si>
    <t>A.5c</t>
  </si>
  <si>
    <t>The student will solve practical problems involving inequalities.</t>
  </si>
  <si>
    <t>A.5d</t>
  </si>
  <si>
    <t>The student will represent the solution to a system of inequalities graphically.</t>
  </si>
  <si>
    <t>A.6a</t>
  </si>
  <si>
    <t>The student will determine the slope of a line when given an equation of the line, the graph of the line, or two points on the line.</t>
  </si>
  <si>
    <t>http://www.doe.virginia.gov/instruction/mathematics/middle/algebra_readiness/formative-assess/pfa/fa-1a-6a.docx</t>
  </si>
  <si>
    <t>A.6b</t>
  </si>
  <si>
    <t>The student will write the equation of a line when given the graph of the line, two points on the line, or the slope and a point on the line.</t>
  </si>
  <si>
    <t>http://www.doe.virginia.gov/instruction/mathematics/middle/algebra_readiness/formative-assess/pfa/fa-1a-6b.docx</t>
  </si>
  <si>
    <t>A.6c</t>
  </si>
  <si>
    <t xml:space="preserve">The student will graph linear equations in two variables. </t>
  </si>
  <si>
    <t>http://www.doe.virginia.gov/instruction/mathematics/middle/algebra_readiness/formative-assess/pfa/fa-1a-6c.docx</t>
  </si>
  <si>
    <t>A.7a</t>
  </si>
  <si>
    <t>The student will investigate and analyze linear and quadratic function families and their characteristics both algebraically and graphically, including determining whether a relation is a function.</t>
  </si>
  <si>
    <t>http://www.doe.virginia.gov/instruction/mathematics/middle/algebra_readiness/formative-assess/pfa/fa-1a-7abe.docx</t>
  </si>
  <si>
    <t>A.7b</t>
  </si>
  <si>
    <t>The student will investigate and analyze linear and quadratic function families and their characteristics both algebraically and graphically, including domain and range.</t>
  </si>
  <si>
    <t>A.7c</t>
  </si>
  <si>
    <t>The student will investigate and analyze linear and quadratic function families and their characteristics both algebraically and graphically, including zeros.</t>
  </si>
  <si>
    <t>http://www.doe.virginia.gov/instruction/mathematics/middle/algebra_readiness/formative-assess/pfa/fa-1a-7cd.docx</t>
  </si>
  <si>
    <t>A.7d</t>
  </si>
  <si>
    <t>The student will investigate and analyze linear and quadratic function families and their characteristics both algebraically and graphically, including intercepts.</t>
  </si>
  <si>
    <t>A.7e</t>
  </si>
  <si>
    <t>The student will investigate and analyze linear and quadratic function families and their characteristics both algebraically and graphically, including values of a function for elements in its domain.</t>
  </si>
  <si>
    <t>A.7f</t>
  </si>
  <si>
    <t>The student will investigate and analyze linear and quadratic function families and their characteristics both algebraically and graphically, including connections between and among multiple representations of functions using verbal descriptions, tables, equations, and graphs.</t>
  </si>
  <si>
    <t>http://www.doe.virginia.gov/instruction/mathematics/middle/algebra_readiness/formative-assess/pfa/fa-1a-7f.docx</t>
  </si>
  <si>
    <t>A.8</t>
  </si>
  <si>
    <t>The student, given a data set or practical situation, will analyze a relation to determine whether a direct or inverse variation exists, and represent a direct variation algebraically and graphically and an inverse variation algebraically.</t>
  </si>
  <si>
    <t>http://www.doe.virginia.gov/instruction/mathematics/middle/algebra_readiness/formative-assess/ce/fa-1a-8.docx</t>
  </si>
  <si>
    <t>A.9</t>
  </si>
  <si>
    <t>The student will collect and analyze data, determine the equation of the curve of best fit in order to make predictions, and solve practical problems, using mathematical models of linear and quadratic functions.</t>
  </si>
  <si>
    <t>Geometry</t>
  </si>
  <si>
    <t>Reasoning, Lines, and Transformations</t>
  </si>
  <si>
    <t>G.1a</t>
  </si>
  <si>
    <t>The student will use deductive reasoning to construct and judge the validity of a logical argument consisting of a set of premises and a conclusion. This will include identifying the converse, inverse, and contrapositive of a conditional statement.</t>
  </si>
  <si>
    <t>G.1b</t>
  </si>
  <si>
    <t>The student will use deductive reasoning to construct and judge the validity of a logical argument consisting of a set of premises and a conclusion. This will include translating a short verbal argument into symbolic form.</t>
  </si>
  <si>
    <t>G.1c</t>
  </si>
  <si>
    <t>The student will use deductive reasoning to construct and judge the validity of a logical argument consisting of a set of premises and a conclusion. This will include determining the validity of a logical argument.</t>
  </si>
  <si>
    <t>G.2a</t>
  </si>
  <si>
    <t>The student will use the relationships between angles formed by two lines intersected by a transversal to  prove two or more lines are parallel.</t>
  </si>
  <si>
    <t>G.2b</t>
  </si>
  <si>
    <t>The student will use the relationships between angles formed by two lines intersected by a transversal to  solve problems, including practical problems, involving angles formed when parallel lines are intersected by a transversal.</t>
  </si>
  <si>
    <t>G.3a</t>
  </si>
  <si>
    <t>The student will solve problems involving symmetry and transformation. This will include investigating and using formulas for determining distance, midpoint, and slope.</t>
  </si>
  <si>
    <t>G.3b</t>
  </si>
  <si>
    <t>The student will solve problems involving symmetry and transformation. This will include applying slope to verify and determine whether lines are parallel or perpendicular.</t>
  </si>
  <si>
    <t>G.3c</t>
  </si>
  <si>
    <t>The student will solve problems involving symmetry and transformation. This will include investigating symmetry and determining whether a figure is symmetric with respect to a line or a point.</t>
  </si>
  <si>
    <t>G.3d</t>
  </si>
  <si>
    <t>The student will solve problems involving symmetry and transformation. This will include determining whether a figure has been translated, reflected, rotated, or dilated, using coordinate methods.</t>
  </si>
  <si>
    <t>G.4a</t>
  </si>
  <si>
    <t>The student will construct and justify the constructions of a line segment congruent to a given line segment.</t>
  </si>
  <si>
    <t>G.4b</t>
  </si>
  <si>
    <t>The student will construct and justify the constructions of the perpendicular bisector of a line segment.</t>
  </si>
  <si>
    <t>G.4c</t>
  </si>
  <si>
    <t>The student will construct and justify the constructions of a perpendicular to a given line from a point not on the line.</t>
  </si>
  <si>
    <t>G.4d</t>
  </si>
  <si>
    <t>The student will construct and justify the constructions of a perpendicular to a given line at a given point on the line.</t>
  </si>
  <si>
    <t>G.4e</t>
  </si>
  <si>
    <t>The student will construct and justify the constructions of the bisector of a given angle.</t>
  </si>
  <si>
    <t>G.4f</t>
  </si>
  <si>
    <t>The student will construct and justify the constructions of an angle congruent to a given angle.</t>
  </si>
  <si>
    <t>G.4g</t>
  </si>
  <si>
    <t>The student will construct and justify the constructions of a line parallel to a given line through a point not on the line.</t>
  </si>
  <si>
    <t>G.4h</t>
  </si>
  <si>
    <t>The student will construct and justify the constructions of an equilateral triangle, a square, and a regular hexagon inscribed in a circle.</t>
  </si>
  <si>
    <t>G.5a</t>
  </si>
  <si>
    <t>The student, given information concerning the lengths of sides and/or measures of angles in triangles, will solve problems, including practical problems.  This will include ordering the sides by length, given angle measures.</t>
  </si>
  <si>
    <t>G.5b</t>
  </si>
  <si>
    <t>The student, given information concerning the lengths of sides and/or measures of angles in triangles, will solve problems, including practical problems.  This will include ordering the angles by degree measure, given side lengths.</t>
  </si>
  <si>
    <t>G.5c</t>
  </si>
  <si>
    <t>The student, given information concerning the lengths of sides and/or measures of angles in triangles, will solve problems, including practical problems.  This will include determining whether a triangle exists.</t>
  </si>
  <si>
    <t>G.5d</t>
  </si>
  <si>
    <t>The student, given information concerning the lengths of sides and/or measures of angles in triangles, will solve problems, including practical problems.  This will include determining the range in which the length of the third side must lie.</t>
  </si>
  <si>
    <t>G.6</t>
  </si>
  <si>
    <t xml:space="preserve">The student, given information in the form of a figure or statement, will prove two triangles are congruent. </t>
  </si>
  <si>
    <t>G.7</t>
  </si>
  <si>
    <t>The student, given information in the form of a figure or statement, will prove two triangles are similar.</t>
  </si>
  <si>
    <t>G.8a</t>
  </si>
  <si>
    <t>The student will solve problems, including practical problems, involving right triangles.  This will include applying the Pythagorean Theorem and its converse.</t>
  </si>
  <si>
    <t>G.8b</t>
  </si>
  <si>
    <t>The student will solve problems, including practical problems, involving right triangles.  This will include applying properties of special right triangles.</t>
  </si>
  <si>
    <t>G.8c</t>
  </si>
  <si>
    <t>The student will solve problems, including practical problems, involving right triangles.  This will include applying trigonometric ratios.</t>
  </si>
  <si>
    <t>G.9</t>
  </si>
  <si>
    <t>The student will verify and use properties of quadrilaterals to solve problems, including practical problems.</t>
  </si>
  <si>
    <t>G.10a</t>
  </si>
  <si>
    <t>The student will solve problems, including practical problems, involving angles of convex polygons. This will include determining the sum of the interior and/or exterior angles.</t>
  </si>
  <si>
    <t>G.10b</t>
  </si>
  <si>
    <t>The student will solve problems, including practical problems, involving angles of convex polygons. This will include determining the measure of an interior and/or exterior angle.</t>
  </si>
  <si>
    <t>G.10c</t>
  </si>
  <si>
    <t>The student will solve problems, including practical problems, involving angles of convex polygons. This will include determining the number of sides of a regular polygon.</t>
  </si>
  <si>
    <t>G.11a</t>
  </si>
  <si>
    <t>The student will solve problems, including practical problems, by applying properties of circles. This will include determining angle measures formed by intersecting chords, secants, and/or tangents.</t>
  </si>
  <si>
    <t>G.11b</t>
  </si>
  <si>
    <t>The student will solve problems, including practical problems, by applying properties of circles. This will include determining lengths of segments formed by intersecting chords, secants, and/or tangents.</t>
  </si>
  <si>
    <t>G.11c</t>
  </si>
  <si>
    <t>The student will solve problems, including practical problems, by applying properties of circles. This will include determining arc length.</t>
  </si>
  <si>
    <t>G.11d</t>
  </si>
  <si>
    <t>The student will solve problems, including practical problems, by applying properties of circles. This will include determining area of a sector.</t>
  </si>
  <si>
    <t>G.12</t>
  </si>
  <si>
    <t>The student will solve problems involving equations of circles.</t>
  </si>
  <si>
    <t>G.13</t>
  </si>
  <si>
    <t>The student will use surface area and volume of three-dimensional objects to solve practical problems.</t>
  </si>
  <si>
    <t>G.14a</t>
  </si>
  <si>
    <t>The student will apply the concepts of similarity to two- or three-dimensional geometric figures.  This will include comparing ratios between lengths, perimeters, areas, and volumes of similar figures.</t>
  </si>
  <si>
    <t>G.14b</t>
  </si>
  <si>
    <t>The student will apply the concepts of similarity to two- or three-dimensional geometric figures.  This will include determining how changes in one or more dimensions of a figure affect area and/or volume of the figure.</t>
  </si>
  <si>
    <t>G.14c</t>
  </si>
  <si>
    <t>The student will apply the concepts of similarity to two- or three-dimensional geometric figures.  This will include determining how changes in area and/or volume of a figure affect one or more dimensions of the figure.</t>
  </si>
  <si>
    <t>G.14d</t>
  </si>
  <si>
    <t>The student will apply the concepts of similarity to two- or three-dimensional geometric figures.  This will include solving problems, including practical problems, about similar geometric figures.</t>
  </si>
  <si>
    <t>Algebra II</t>
  </si>
  <si>
    <t>AII.1a</t>
  </si>
  <si>
    <t>The student will add, subtract, multiply, divide, and simplify rational algebraic expressions.</t>
  </si>
  <si>
    <t>AII.1b</t>
  </si>
  <si>
    <t>The student will  add, subtract, multiply, divide, and simplify radical expressions containing rational numbers and variables, and expressions containing rational exponents.</t>
  </si>
  <si>
    <t>AII.1c</t>
  </si>
  <si>
    <t>The student will factor polynomials completely in one or two variables.</t>
  </si>
  <si>
    <t>AII.2</t>
  </si>
  <si>
    <r>
      <t xml:space="preserve">The student will perform operations on complex numbers and express the results in simplest form using patterns of the powers of </t>
    </r>
    <r>
      <rPr>
        <i/>
        <sz val="11"/>
        <color theme="1"/>
        <rFont val="Calibri"/>
        <family val="2"/>
        <scheme val="minor"/>
      </rPr>
      <t>i.</t>
    </r>
  </si>
  <si>
    <t>AII.3a</t>
  </si>
  <si>
    <t>The student will solve absolute value linear equations and inequalities.</t>
  </si>
  <si>
    <t>AII.3b</t>
  </si>
  <si>
    <t>The student will solve quadratic equations over the set of complex numbers.</t>
  </si>
  <si>
    <t>AII.3c</t>
  </si>
  <si>
    <t>The student will solve equations containing rational algebraic expressions.</t>
  </si>
  <si>
    <t>AII.3d</t>
  </si>
  <si>
    <t>The student will solve equations containing radical expressions.</t>
  </si>
  <si>
    <t>AII.4</t>
  </si>
  <si>
    <t xml:space="preserve">The student will solve systems of linear-quadratic and quadratic-quadratic equations, algebraically and graphically. </t>
  </si>
  <si>
    <t>AII.5</t>
  </si>
  <si>
    <r>
      <t>The student will investigate and apply the properties of arithmetic and geometric sequences and series to solve practical problems, including writing the first n terms, determining the nth term, and evaluating summation formulas. Notation will include Σ and a</t>
    </r>
    <r>
      <rPr>
        <sz val="11"/>
        <color theme="1"/>
        <rFont val="Calibri"/>
        <family val="2"/>
        <scheme val="minor"/>
      </rPr>
      <t>n.</t>
    </r>
  </si>
  <si>
    <t>AII.6a</t>
  </si>
  <si>
    <t>For absolute value, square root, cube root, rational, polynomial, exponential, and logarithmic functions, the student will recognize the general shape of function families.</t>
  </si>
  <si>
    <t>AII.6b</t>
  </si>
  <si>
    <t>For absolute value, square root, cube root, rational, polynomial, exponential, and logarithmic functions, the student will use knowledge of transformations to convert between equations and the corresponding graphs of functions.</t>
  </si>
  <si>
    <t>AII.7a</t>
  </si>
  <si>
    <t>The student will investigate and analyze linear, quadratic, absolute value, square root, cube root, rational, polynomial, exponential, and logarithmic function families algebraically and graphically. Key concepts include domain, range, and continuity.</t>
  </si>
  <si>
    <t>AII.7b</t>
  </si>
  <si>
    <t>The student will investigate and analyze linear, quadratic, absolute value, square root, cube root, rational, polynomial, exponential, and logarithmic function families algebraically and graphically. Key concepts include intervals in which a function is increasing or decreasing.</t>
  </si>
  <si>
    <t>AII.7c</t>
  </si>
  <si>
    <t>The student will investigate and analyze linear, quadratic, absolute value, square root, cube root, rational, polynomial, exponential, and logarithmic function families algebraically and graphically. Key concepts include extrema.</t>
  </si>
  <si>
    <t>AII.7d</t>
  </si>
  <si>
    <t>The student will investigate and analyze linear, quadratic, absolute value, square root, cube root, rational, polynomial, exponential, and logarithmic function families algebraically and graphically. Key concepts include zeros.</t>
  </si>
  <si>
    <t>AII.7e</t>
  </si>
  <si>
    <t>The student will investigate and analyze linear, quadratic, absolute value, square root, cube root, rational, polynomial, exponential, and logarithmic function families algebraically and graphically. Key concepts include intercepts.</t>
  </si>
  <si>
    <t>AII.7f</t>
  </si>
  <si>
    <t>The student will investigate and analyze linear, quadratic, absolute value, square root, cube root, rational, polynomial, exponential, and logarithmic function families algebraically and graphically. Key concepts include values of a function for elements in its domain.</t>
  </si>
  <si>
    <t>AII.7g</t>
  </si>
  <si>
    <t>The student will investigate and analyze linear, quadratic, absolute value, square root, cube root, rational, polynomial, exponential, and logarithmic function families algebraically and graphically. Key concepts include connections between and among multiple representations of functions using verbal descriptions, tables, equations, and graphs.</t>
  </si>
  <si>
    <t>AII.7h</t>
  </si>
  <si>
    <t>The student will investigate and analyze linear, quadratic, absolute value, square root, cube root, rational, polynomial, exponential, and logarithmic function families algebraically and graphically. Key concepts include end behavior.</t>
  </si>
  <si>
    <t>AII.7i</t>
  </si>
  <si>
    <t>The student will investigate and analyze linear, quadratic, absolute value, square root, cube root, rational, polynomial, exponential, and logarithmic function families algebraically and graphically. Key concepts include vertical and horizontal asymptotes.</t>
  </si>
  <si>
    <t>AII.7j</t>
  </si>
  <si>
    <t>The student will investigate and analyze linear, quadratic, absolute value, square root, cube root, rational, polynomial, exponential, and logarithmic function families algebraically and graphically. Key concepts include inverse of a function.</t>
  </si>
  <si>
    <t>AII.7k</t>
  </si>
  <si>
    <t>The student will investigate and analyze linear, quadratic, absolute value, square root, cube root, rational, polynomial, exponential, and logarithmic function families algebraically and graphically. Key concepts include composition of functions algebraically and graphically.</t>
  </si>
  <si>
    <t>AII.8</t>
  </si>
  <si>
    <t>The student will investigate and describe the relationships among solutions of an equation, zeros of a function, x-intercepts of a graph, and factors of a polynomial expression.</t>
  </si>
  <si>
    <t>AII.9</t>
  </si>
  <si>
    <t xml:space="preserve">The student will collect and analyze data, determine the equation of the curve of best fit in order to make predictions, and solve practical problems, using mathematical models of quadratic and exponential functions. </t>
  </si>
  <si>
    <t>AII.10.</t>
  </si>
  <si>
    <t>The student will represent and solve problems, including practical problems, involving inverse variation, joint variation, and a combination of direct and inverse variations.</t>
  </si>
  <si>
    <t>AII.11a</t>
  </si>
  <si>
    <t>The student will identify and describe properties of a normal distribution.</t>
  </si>
  <si>
    <t>AII.11b</t>
  </si>
  <si>
    <t>The student will interpret and compare z-scores for normally distributed data.</t>
  </si>
  <si>
    <t>AII.11c</t>
  </si>
  <si>
    <t>The student will apply properties of normal distributions to determine probabilities associated with areas under the standard normal curve.</t>
  </si>
  <si>
    <t>AII.12</t>
  </si>
  <si>
    <t>The student will compute and distinguish between permutations and combinations.</t>
  </si>
  <si>
    <t>Strand Concept</t>
  </si>
  <si>
    <t>Lesson Title</t>
  </si>
  <si>
    <t>Grade</t>
  </si>
  <si>
    <t>Document File Name</t>
  </si>
  <si>
    <t>Sort Order</t>
  </si>
  <si>
    <t>Document Hyperlinks</t>
  </si>
  <si>
    <t>Rational Numbers Compare and Order</t>
  </si>
  <si>
    <t>4th</t>
  </si>
  <si>
    <t>Whole Number and Decimal Rounding</t>
  </si>
  <si>
    <t>Rounding with Number Lines</t>
  </si>
  <si>
    <t>http://www.doe.virginia.gov/instruction/mathematics/middle/algebra_readiness/ari-remediation-plans/nns/rounding-num-lines-4-3b.docx</t>
  </si>
  <si>
    <t>Rational Number Equivalencies</t>
  </si>
  <si>
    <t>Practical Applications - Rational Numbers and Proportional Reasoning</t>
  </si>
  <si>
    <t>Area, Perimeter, and Circumference</t>
  </si>
  <si>
    <t>Length, Weight/Mass, Liquid Volume, and Temperature</t>
  </si>
  <si>
    <t>Measure Bingo</t>
  </si>
  <si>
    <t>http://www.doe.virginia.gov/instruction/mathematics/middle/algebra_readiness/ari-remediation-plans/mg/measure-bingo-4-8-abc.docx</t>
  </si>
  <si>
    <t>Measure in inches and cm</t>
  </si>
  <si>
    <t>http://www.doe.virginia.gov/instruction/mathematics/middle/algebra_readiness/ari-remediation-plans/mg/measure-inches-cm-4-8a.docx</t>
  </si>
  <si>
    <t>Circles and Polygons - Classify and Measure</t>
  </si>
  <si>
    <t>Quadrilaterals</t>
  </si>
  <si>
    <t>http://www.doe.virginia.gov/instruction/mathematics/middle/algebra_readiness/ari-remediation-plans/mg/quadrilaterials-4-12.docx</t>
  </si>
  <si>
    <t>Data Representation and Interpretation</t>
  </si>
  <si>
    <t>Patterns, Relations, and Functions</t>
  </si>
  <si>
    <t>Determine the Rule</t>
  </si>
  <si>
    <t>http://www.doe.virginia.gov/instruction/mathematics/middle/algebra_readiness/ari-remediation-plans/pfa/det-the-rule-rel-func-4-15.docx</t>
  </si>
  <si>
    <t>Number Patterns and Rules</t>
  </si>
  <si>
    <t>http://www.doe.virginia.gov/instruction/mathematics/middle/algebra_readiness/ari-remediation-plans/pfa/num-patterns-rules- 4-15.docx</t>
  </si>
  <si>
    <t>5th</t>
  </si>
  <si>
    <t>Number Sets and Characteristics</t>
  </si>
  <si>
    <t>length, Weight/Mass, Liquid Volume, and Temperature</t>
  </si>
  <si>
    <t>Liquid Measurement in Metric Units</t>
  </si>
  <si>
    <t>http://www.doe.virginia.gov/instruction/mathematics/middle/algebra_readiness/ari-remediation-plans/mg/liquid-meas-metric-5-9a.docx</t>
  </si>
  <si>
    <t>Circles and Polygons - Identify and Describe</t>
  </si>
  <si>
    <t>Circle Parts</t>
  </si>
  <si>
    <t>http://www.doe.virginia.gov/instruction/mathematics/middle/algebra_readiness/ari-remediation-plans/mg/circle-parts-5-10.docx</t>
  </si>
  <si>
    <t>Time</t>
  </si>
  <si>
    <t>Time Part 1</t>
  </si>
  <si>
    <t>http://www.doe.virginia.gov/instruction/mathematics/middle/algebra_readiness/ari-remediation-plans/mg/time-pt1-lesson-5-11.docx</t>
  </si>
  <si>
    <t>Time Part 2</t>
  </si>
  <si>
    <t>http://www.doe.virginia.gov/instruction/mathematics/middle/algebra_readiness/ari-remediation-plans/mg/time-pt2-lesson-5-11.docx</t>
  </si>
  <si>
    <t>Point, Line, Line Segment, Ray and Angle - Identify, Describe, Classify, and Measure</t>
  </si>
  <si>
    <t>Estimate Angle Measures</t>
  </si>
  <si>
    <t>http://www.doe.virginia.gov/instruction/mathematics/middle/algebra_readiness/ari-remediation-plans/mg/est-angle-measures-5-12.docx</t>
  </si>
  <si>
    <t>Measuring Angles</t>
  </si>
  <si>
    <t>http://www.doe.virginia.gov/instruction/mathematics/middle/algebra_readiness/ari-remediation-plans/mg/measuring-angles-5-12.docx</t>
  </si>
  <si>
    <t>Triangles</t>
  </si>
  <si>
    <t>http://www.doe.virginia.gov/instruction/mathematics/middle/algebra_readiness/ari-remediation-plans/mg/triangles-5-13ab.docx</t>
  </si>
  <si>
    <t>Coordinate Plane and Transformations</t>
  </si>
  <si>
    <t xml:space="preserve">Outcomes and Probability </t>
  </si>
  <si>
    <t>Number Cubes</t>
  </si>
  <si>
    <t>http://www.doe.virginia.gov/instruction/mathematics/middle/algebra_readiness/ari-remediation-plans/ps/number-cubes-5-15.docx</t>
  </si>
  <si>
    <t>Outfit Options</t>
  </si>
  <si>
    <t>http://www.doe.virginia.gov/instruction/mathematics/middle/algebra_readiness/ari-remediation-plans/ps/outfit-options-5-15.docx</t>
  </si>
  <si>
    <t>Rock Paper Scissors</t>
  </si>
  <si>
    <t>http://www.doe.virginia.gov/instruction/mathematics/middle/algebra_readiness/ari-remediation-plans/ps/rock-paper-scissors-5-15.docx</t>
  </si>
  <si>
    <t>Algebraic Expressions</t>
  </si>
  <si>
    <t>Verbal Quantitative Expressions and Equations</t>
  </si>
  <si>
    <t>http://www.doe.virginia.gov/instruction/mathematics/middle/algebra_readiness/ari-remediation-plans/pfa/quant-expr-eq-5-19ac.docx</t>
  </si>
  <si>
    <t>Equality/Solving Equations</t>
  </si>
  <si>
    <t>Writing Algebraic Expressions</t>
  </si>
  <si>
    <t>http://www.doe.virginia.gov/instruction/mathematics/middle/algebra_readiness/ari-remediation-plans/pfa/wrtng-alg-expr-5-19c.docx</t>
  </si>
  <si>
    <t>6th</t>
  </si>
  <si>
    <t>Exponents/Squares/Square Roots</t>
  </si>
  <si>
    <t>Rational Number Estimation and Operations</t>
  </si>
  <si>
    <t xml:space="preserve">Coordinate Plane and Transformation </t>
  </si>
  <si>
    <t>Congruency and Similarity</t>
  </si>
  <si>
    <t>Proportional and Additive Relationships; Slope; Linear Functions</t>
  </si>
  <si>
    <t>Solving Inequalities</t>
  </si>
  <si>
    <t>6.14c</t>
  </si>
  <si>
    <t>Scientific Notation</t>
  </si>
  <si>
    <t>7th</t>
  </si>
  <si>
    <t>http://www.doe.virginia.gov/instruction/mathematics/middle/algebra_readiness/ari-remediation-plans/nns/sci-note-rat-num-7-1ab.docx</t>
  </si>
  <si>
    <t>Beyond a Million</t>
  </si>
  <si>
    <t>http://www.doe.virginia.gov/instruction/mathematics/middle/algebra_readiness/ari-remediation-plans/nns/beyond-mln-rat-num-7-1b.docx</t>
  </si>
  <si>
    <t>Order Scientific Notation</t>
  </si>
  <si>
    <t>http://www.doe.virginia.gov/instruction/mathematics/middle/algebra_readiness/ari-remediation-plans/nns/order-sci-note-rat-7-1b.docx</t>
  </si>
  <si>
    <t>Practical Problems - Tax and Discount</t>
  </si>
  <si>
    <t>http://www.doe.virginia.gov/instruction/mathematics/middle/algebra_readiness/ari-remediation-plans/ce/prac-prob-tax-discount-7-3.docx</t>
  </si>
  <si>
    <t>Scale Drawings - Using Proportional Reasoning</t>
  </si>
  <si>
    <t>http://www.doe.virginia.gov/instruction/mathematics/middle/algebra_readiness/ari-remediation-plans/ce/scale-draw-prop-reas-7-3.docx</t>
  </si>
  <si>
    <t>Solving Percent Problems Using Proportional Reasoning</t>
  </si>
  <si>
    <t>http://www.doe.virginia.gov/instruction/mathematics/middle/algebra_readiness/ari-remediation-plans/ce/perc-prob-prop-reas-7-3.docx</t>
  </si>
  <si>
    <t>Solving Practical Problems Using Proportional Reasoning I</t>
  </si>
  <si>
    <t>http://www.doe.virginia.gov/instruction/mathematics/middle/algebra_readiness/ari-remediation-plans/ce/prac-prob-prop-reas-I-7-3.docx</t>
  </si>
  <si>
    <t>Solving Practical Problems Using Proportional Reasoning II</t>
  </si>
  <si>
    <t>http://www.doe.virginia.gov/instruction/mathematics/middle/algebra_readiness/ari-remediation-plans/ce/prac-prob-prop-reas-II-7-3.docx</t>
  </si>
  <si>
    <t>Solving Practical Problems Using Proportional Reasoning III</t>
  </si>
  <si>
    <t>http://www.doe.virginia.gov/instruction/mathematics/middle/algebra_readiness/ari-remediation-plans/ce/prac-prob-prop-reas-III-7-3.docx</t>
  </si>
  <si>
    <t>Volume and Surface Area</t>
  </si>
  <si>
    <t>Linking Cube Surface Area Volume</t>
  </si>
  <si>
    <t>http://www.doe.virginia.gov/instruction/mathematics/middle/algebra_readiness/ari-remediation-plans/mg/link-cube-volume-7-4a.docx</t>
  </si>
  <si>
    <t>Ranking Cylinders and Rectangular Prisms</t>
  </si>
  <si>
    <t>http://www.doe.virginia.gov/instruction/mathematics/middle/algebra_readiness/ari-remediation-plans/mg/rank-vol-sa-cyl-psm-7-4ab.docx</t>
  </si>
  <si>
    <t>Real Life Examples</t>
  </si>
  <si>
    <t>http://www.doe.virginia.gov/instruction/mathematics/middle/algebra_readiness/ari-remediation-plans/mg/real life volume-sa-7-4ab.docx</t>
  </si>
  <si>
    <t>Cones and Square Pyramids</t>
  </si>
  <si>
    <t>http://www.doe.virginia.gov/instruction/mathematics/middle/algebra_readiness/ari-remediation-plans/mg/cone-pyramid-volume-7-4b.docx</t>
  </si>
  <si>
    <t>Relational Solids</t>
  </si>
  <si>
    <t>http://www.doe.virginia.gov/instruction/mathematics/middle/algebra_readiness/ari-remediation-plans/mg/relational-solids-7-4b.docx</t>
  </si>
  <si>
    <t>Solving Practical Problems Using Two-Step Equations</t>
  </si>
  <si>
    <t>http://www.doe.virginia.gov/instruction/mathematics/middle/algebra_readiness/ari-remediation-plans/pfa/prac-prob-2-step-7-12.docx</t>
  </si>
  <si>
    <t>Experimental vs. Theoretical</t>
  </si>
  <si>
    <t>http://www.doe.virginia.gov/instruction/mathematics/middle/algebra_readiness/ari-remediation-plans/ps/exp-theor-prob-7-8ab.docx</t>
  </si>
  <si>
    <t>Histograms</t>
  </si>
  <si>
    <t>http://www.doe.virginia.gov/instruction/mathematics/middle/algebra_readiness/ari-remediation-plans/ps/histograms-7-9a.docx</t>
  </si>
  <si>
    <t>Slope-Rate of Change in Proportional Relationship</t>
  </si>
  <si>
    <t>http://www.doe.virginia.gov/instruction/mathematics/middle/algebra_readiness/ari-remediation-plans/pfa/slope-rate-ch-prop-rel-7-10ab.docx</t>
  </si>
  <si>
    <t>Y-Intercept and Additive Relationships</t>
  </si>
  <si>
    <t>http://www.doe.virginia.gov/instruction/mathematics/middle/algebra_readiness/ari-remediation-plans/pfa/y-int-additive-rel-7-10cd.docx</t>
  </si>
  <si>
    <t>Making Connections between Representations</t>
  </si>
  <si>
    <t>http://www.doe.virginia.gov/instruction/mathematics/middle/algebra_readiness/ari-remediation-plans/pfa/con-rep-add-prop-7-10e.docx</t>
  </si>
  <si>
    <t>Relations and Functions</t>
  </si>
  <si>
    <t>Applying the Distributive Property</t>
  </si>
  <si>
    <t>http://www.doe.virginia.gov/instruction/mathematics/middle/algebra_readiness/ari-remediation-plans/pfa/apply-dist-prop-7-11.docx</t>
  </si>
  <si>
    <t>Evaluating Algebraic Expressions</t>
  </si>
  <si>
    <t>http://www.doe.virginia.gov/instruction/mathematics/middle/algebra_readiness/ari-remediation-plans/pfa/eval-alg-expr-7-11.docx</t>
  </si>
  <si>
    <t>Solving Two-Step and Multi-Step Equations</t>
  </si>
  <si>
    <t>http://www.doe.virginia.gov/instruction/mathematics/middle/algebra_readiness/ari-remediation-plans/pfa/solve-2-multistep-eq-7-12.docx</t>
  </si>
  <si>
    <t>8th</t>
  </si>
  <si>
    <t>Real Numbers</t>
  </si>
  <si>
    <t>http://www.doe.virginia.gov/instruction/mathematics/middle/algebra_readiness/ari-remediation-plans/nns/real-numbers-sets-8-2.docx</t>
  </si>
  <si>
    <t>Practical Problems - Consumer Applications</t>
  </si>
  <si>
    <t>http://www.doe.virginia.gov/instruction/mathematics/middle/algebra_readiness/ari-remediation-plans/ce/prac-prob-cons-appl-8-4.docx</t>
  </si>
  <si>
    <t>Practical Problems - Discount</t>
  </si>
  <si>
    <t>http://www.doe.virginia.gov/instruction/mathematics/middle/algebra_readiness/ari-remediation-plans/ce/prac-prob-discount-8-4.docx</t>
  </si>
  <si>
    <t>Practical Problems and Simple Interest</t>
  </si>
  <si>
    <t>http://www.doe.virginia.gov/instruction/mathematics/middle/algebra_readiness/ari-remediation-plans/ce/prac-appl-simp-int-8-4.docx</t>
  </si>
  <si>
    <t>Dilations</t>
  </si>
  <si>
    <t>http://www.doe.virginia.gov/instruction/mathematics/middle/algebra_readiness/ari-remediation-plans/mg/dilations-coord-transf-8-7a.docx</t>
  </si>
  <si>
    <t>Plane (2-D) and Solid (3-D) Figures - Compare, Contrast, and Construct</t>
  </si>
  <si>
    <t>Constructing a 3-D Model</t>
  </si>
  <si>
    <t>http://www.doe.virginia.gov/instruction/mathematics/middle/algebra_readiness/ari-remediation-plans/mg/construct-3d-model-8-8.docx</t>
  </si>
  <si>
    <t>Scatterplots</t>
  </si>
  <si>
    <t>http://www.doe.virginia.gov/instruction/mathematics/middle/algebra_readiness/ari-remediation-plans/ps/scatterplots -8-13ab.docx</t>
  </si>
  <si>
    <t>Modeling Algebraic Expressions</t>
  </si>
  <si>
    <t>http://www.doe.virginia.gov/instruction/mathematics/middle/algebra_readiness/ari-remediation-plans/pfa/model-alg-expr-8-14b.docx</t>
  </si>
  <si>
    <t>Relations, Functions, Tables and Graphs</t>
  </si>
  <si>
    <t>http://www.doe.virginia.gov/instruction/mathematics/middle/algebra_readiness/ari-remediation-plans/pfa/rel-func-tab-gr-ord-prs-8-15a.docx</t>
  </si>
  <si>
    <t>Relations, Functions, Domain and Range</t>
  </si>
  <si>
    <t>http://www.doe.virginia.gov/instruction/mathematics/middle/algebra_readiness/ari-remediation-plans/pfa/rel-func-dom-range-8-15b.docx</t>
  </si>
  <si>
    <t>Identifying Slope and Y-intercept</t>
  </si>
  <si>
    <t>http://www.doe.virginia.gov/instruction/mathematics/middle/algebra_readiness/ari-remediation-plans/pfa/slope-y-int-8-16ab.docx</t>
  </si>
  <si>
    <t>Independent and Dependent Variables</t>
  </si>
  <si>
    <t>http://www.doe.virginia.gov/instruction/mathematics/middle/algebra_readiness/ari-remediation-plans/pfa/ind-dep-variables-8-16c.docx</t>
  </si>
  <si>
    <t>Graphing Linear Functions and Matching Representations</t>
  </si>
  <si>
    <t>http://www.doe.virginia.gov/instruction/mathematics/middle/algebra_readiness/ari-remediation-plans/pfa/graph-lin-func-con-8-16de.docx</t>
  </si>
  <si>
    <t>Practical Situations Modeled by Linear Functions</t>
  </si>
  <si>
    <t>http://www.doe.virginia.gov/instruction/mathematics/middle/algebra_readiness/ari-remediation-plans/pfa/prac-sit-mod-lin-fun-8-16de.docx</t>
  </si>
  <si>
    <r>
      <rPr>
        <b/>
        <sz val="12"/>
        <color theme="1"/>
        <rFont val="Calibri"/>
        <family val="2"/>
        <scheme val="minor"/>
      </rPr>
      <t>Instructions for entering class data:</t>
    </r>
    <r>
      <rPr>
        <sz val="12"/>
        <color theme="1"/>
        <rFont val="Calibri"/>
        <family val="2"/>
        <scheme val="minor"/>
      </rPr>
      <t xml:space="preserve">
1. Enter student last and first names. Names can be copied from an existing file (e.g., gradebook, roster, LMS export, other). Enter the full name in any structure. DO NOT DELETE or enter data over the row labeled SAMPLE DO NOT DELETE.
2. For each student, enter a "Y" or an "N" in each column corresponding to each SOL indicating whether a student has (Y) or has not (N) demonstrated mastery of that SOL. You do not need to enter data in each column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finished entering all student data, please open Sheet 2. Create Student Reports.
5. If you would like to remove data previously entered, simply delete the data in the necessary rows. If you save data in this spreadsheet, please ensure this file is stored in a secure location.</t>
    </r>
  </si>
  <si>
    <t>Select Student Name --&gt;</t>
  </si>
  <si>
    <t>To generate a student report, select the student name in row 2. Each of the tables uses color to indicate the respective strengths or areas for growth. A key can be found in Column J.</t>
  </si>
  <si>
    <t>Enter strength summary  or additional notes here</t>
  </si>
  <si>
    <t>Student Strenghts Key</t>
  </si>
  <si>
    <t>Area for Growth</t>
  </si>
  <si>
    <t>No data entered</t>
  </si>
  <si>
    <t>Student Unfinished Learning</t>
  </si>
  <si>
    <t>Computation and Estimation</t>
  </si>
  <si>
    <t>Measurement and Geometry</t>
  </si>
  <si>
    <t>Number and Number Sense</t>
  </si>
  <si>
    <t>Probability and Statistics</t>
  </si>
  <si>
    <t>The student will determine the slope, m, as rate of change in a proportional relationship between two quantities and write an equation in the form y = mx to represent the relationship.</t>
  </si>
  <si>
    <t>The student will graph a line representing a proportional relationship between two quantities given the slope and an ordered pair, or given the equation in y = mx form where m represents the slope as rate of change.</t>
  </si>
  <si>
    <t>The student will determine the y-intercept, b, in an additive relationship between two quantities and write an equation in the form y = x + b to represent the relationship.</t>
  </si>
  <si>
    <t>The student will graph a line representing an additive relationship between two quantities given the y-intercept and an ordered pair, or given the equation in the form y = x + b, where b represents the y-intercept.</t>
  </si>
  <si>
    <t>The student will investigate and describe the difference between the experimental probability and the theoretical probability of an event</t>
  </si>
  <si>
    <t>Areas of Unfinished Learning 
and Remediation Plan Key</t>
  </si>
  <si>
    <t>Link to Algebra Readiness Initiative Formative Assessment Items</t>
  </si>
  <si>
    <t>Link to Algebra Readiness Initiative Remediation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</si>
</sst>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i/>
      <sz val="11"/>
      <color theme="1"/>
      <name val="Calibri"/>
      <family val="2"/>
      <scheme val="minor"/>
    </font>
    <font>
      <b/>
      <sz val="16"/>
      <color theme="0"/>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z val="18"/>
      <color theme="1"/>
      <name val="Calibri"/>
      <family val="2"/>
      <scheme val="minor"/>
    </font>
    <font>
      <sz val="18"/>
      <color theme="7" tint="-0.499984740745262"/>
      <name val="Calibri"/>
      <family val="2"/>
      <scheme val="minor"/>
    </font>
    <font>
      <sz val="18"/>
      <color theme="1" tint="0.499984740745262"/>
      <name val="Calibri"/>
      <family val="2"/>
      <scheme val="minor"/>
    </font>
    <font>
      <b/>
      <sz val="16"/>
      <color theme="1"/>
      <name val="Calibri"/>
      <family val="2"/>
      <scheme val="minor"/>
    </font>
    <font>
      <b/>
      <sz val="20"/>
      <color theme="1"/>
      <name val="Calibri"/>
      <family val="2"/>
      <scheme val="minor"/>
    </font>
    <font>
      <sz val="11"/>
      <color rgb="FFFF0000"/>
      <name val="Calibri (Body)"/>
    </font>
    <font>
      <sz val="11"/>
      <name val="Calibri"/>
      <family val="2"/>
      <scheme val="minor"/>
    </font>
    <font>
      <b/>
      <sz val="18"/>
      <color theme="0"/>
      <name val="Calibri"/>
      <family val="2"/>
      <scheme val="minor"/>
    </font>
    <font>
      <b/>
      <sz val="48"/>
      <color theme="0"/>
      <name val="Calibri"/>
      <family val="2"/>
      <scheme val="minor"/>
    </font>
    <font>
      <b/>
      <sz val="48"/>
      <color theme="1"/>
      <name val="Calibri"/>
      <family val="2"/>
      <scheme val="minor"/>
    </font>
    <font>
      <sz val="18"/>
      <color rgb="FF375623"/>
      <name val="Calibri"/>
      <family val="2"/>
      <scheme val="minor"/>
    </font>
    <font>
      <sz val="14"/>
      <color rgb="FF800000"/>
      <name val="Calibri"/>
      <family val="2"/>
      <scheme val="minor"/>
    </font>
    <font>
      <b/>
      <sz val="11"/>
      <name val="Calibri"/>
      <family val="2"/>
      <scheme val="minor"/>
    </font>
    <font>
      <b/>
      <sz val="48"/>
      <name val="Calibri"/>
      <family val="2"/>
      <scheme val="minor"/>
    </font>
    <font>
      <b/>
      <u/>
      <sz val="12"/>
      <color theme="10"/>
      <name val="Calibri"/>
      <family val="2"/>
      <scheme val="minor"/>
    </font>
  </fonts>
  <fills count="23">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6EFCE"/>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4" tint="-0.249977111117893"/>
        <bgColor theme="0" tint="-0.14999847407452621"/>
      </patternFill>
    </fill>
    <fill>
      <patternFill patternType="solid">
        <fgColor theme="4" tint="0.79998168889431442"/>
        <bgColor theme="0" tint="-0.14999847407452621"/>
      </patternFill>
    </fill>
    <fill>
      <patternFill patternType="solid">
        <fgColor theme="4" tint="0.59999389629810485"/>
        <bgColor theme="0" tint="-0.14999847407452621"/>
      </patternFill>
    </fill>
    <fill>
      <patternFill patternType="solid">
        <fgColor theme="4" tint="0.39997558519241921"/>
        <bgColor theme="0" tint="-0.14999847407452621"/>
      </patternFill>
    </fill>
    <fill>
      <patternFill patternType="solid">
        <fgColor theme="4"/>
        <bgColor theme="0" tint="-0.14999847407452621"/>
      </patternFill>
    </fill>
    <fill>
      <patternFill patternType="solid">
        <fgColor theme="3"/>
        <bgColor theme="6"/>
      </patternFill>
    </fill>
  </fills>
  <borders count="21">
    <border>
      <left/>
      <right/>
      <top/>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right/>
      <top style="thin">
        <color theme="0" tint="-0.14999847407452621"/>
      </top>
      <bottom/>
      <diagonal/>
    </border>
    <border>
      <left/>
      <right/>
      <top/>
      <bottom style="thin">
        <color theme="0" tint="-0.14999847407452621"/>
      </bottom>
      <diagonal/>
    </border>
    <border>
      <left/>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8" fillId="0" borderId="0" applyNumberFormat="0" applyFill="0" applyBorder="0" applyAlignment="0" applyProtection="0"/>
    <xf numFmtId="0" fontId="3" fillId="0" borderId="0"/>
  </cellStyleXfs>
  <cellXfs count="106">
    <xf numFmtId="0" fontId="0" fillId="0" borderId="0" xfId="0"/>
    <xf numFmtId="0" fontId="6" fillId="0" borderId="0" xfId="0" applyFont="1"/>
    <xf numFmtId="0" fontId="7" fillId="0" borderId="0" xfId="0" applyFont="1" applyAlignment="1">
      <alignment horizontal="right" vertical="top"/>
    </xf>
    <xf numFmtId="0" fontId="8" fillId="0" borderId="0" xfId="1"/>
    <xf numFmtId="0" fontId="0" fillId="0" borderId="0" xfId="0" applyAlignment="1">
      <alignment wrapText="1"/>
    </xf>
    <xf numFmtId="0" fontId="9" fillId="0" borderId="0" xfId="0" applyFont="1"/>
    <xf numFmtId="0" fontId="9" fillId="0" borderId="0" xfId="0"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0" fontId="7" fillId="0" borderId="0" xfId="0" applyFont="1" applyAlignment="1">
      <alignment vertical="top"/>
    </xf>
    <xf numFmtId="0" fontId="8" fillId="0" borderId="0" xfId="1" applyAlignment="1">
      <alignment horizontal="left" vertical="top" wrapText="1"/>
    </xf>
    <xf numFmtId="0" fontId="8" fillId="0" borderId="0" xfId="1" applyAlignment="1">
      <alignment wrapText="1"/>
    </xf>
    <xf numFmtId="0" fontId="5" fillId="15" borderId="0" xfId="0" applyFont="1" applyFill="1"/>
    <xf numFmtId="49" fontId="5" fillId="15" borderId="0" xfId="0" applyNumberFormat="1" applyFont="1" applyFill="1" applyAlignment="1">
      <alignment horizontal="center"/>
    </xf>
    <xf numFmtId="0" fontId="5" fillId="15" borderId="0" xfId="0" applyFont="1" applyFill="1" applyAlignment="1">
      <alignment wrapText="1"/>
    </xf>
    <xf numFmtId="0" fontId="0" fillId="0" borderId="0" xfId="0" applyAlignment="1">
      <alignment horizontal="center"/>
    </xf>
    <xf numFmtId="164" fontId="3" fillId="0" borderId="0" xfId="2" applyNumberFormat="1" applyAlignment="1">
      <alignment horizontal="left" vertical="top"/>
    </xf>
    <xf numFmtId="49" fontId="0" fillId="0" borderId="0" xfId="0" applyNumberFormat="1" applyAlignment="1">
      <alignment horizontal="center"/>
    </xf>
    <xf numFmtId="0" fontId="20" fillId="0" borderId="0" xfId="0" applyFont="1"/>
    <xf numFmtId="0" fontId="20" fillId="0" borderId="0" xfId="0" applyFont="1" applyAlignment="1">
      <alignment horizontal="center"/>
    </xf>
    <xf numFmtId="0" fontId="20" fillId="0" borderId="0" xfId="0" applyFont="1" applyAlignment="1">
      <alignment wrapText="1"/>
    </xf>
    <xf numFmtId="164" fontId="20" fillId="0" borderId="0" xfId="2" applyNumberFormat="1" applyFont="1" applyAlignment="1">
      <alignment horizontal="left" vertical="top"/>
    </xf>
    <xf numFmtId="0" fontId="0" fillId="0" borderId="0" xfId="0" applyAlignment="1">
      <alignment vertical="center" wrapText="1"/>
    </xf>
    <xf numFmtId="2" fontId="8" fillId="0" borderId="0" xfId="1" applyNumberFormat="1" applyAlignment="1">
      <alignment horizontal="left" vertical="top" wrapText="1"/>
    </xf>
    <xf numFmtId="0" fontId="8" fillId="0" borderId="0" xfId="1" applyFill="1" applyAlignment="1">
      <alignment horizontal="left" vertical="top" wrapText="1"/>
    </xf>
    <xf numFmtId="0" fontId="8" fillId="0" borderId="0" xfId="1" applyNumberFormat="1" applyAlignment="1">
      <alignment horizontal="center" wrapText="1"/>
    </xf>
    <xf numFmtId="164" fontId="0" fillId="0" borderId="0" xfId="0" applyNumberFormat="1"/>
    <xf numFmtId="0" fontId="0" fillId="0" borderId="3" xfId="0" applyBorder="1"/>
    <xf numFmtId="0" fontId="8" fillId="0" borderId="4" xfId="1" applyNumberFormat="1" applyFill="1" applyBorder="1" applyAlignment="1"/>
    <xf numFmtId="0" fontId="8" fillId="0" borderId="5" xfId="1" applyNumberFormat="1" applyFill="1" applyBorder="1" applyAlignment="1"/>
    <xf numFmtId="0" fontId="8" fillId="0" borderId="4" xfId="1" applyBorder="1"/>
    <xf numFmtId="0" fontId="8" fillId="0" borderId="0" xfId="1" applyNumberFormat="1" applyFill="1" applyBorder="1" applyAlignment="1"/>
    <xf numFmtId="0" fontId="8" fillId="0" borderId="6" xfId="1" applyNumberFormat="1" applyFill="1" applyBorder="1" applyAlignment="1"/>
    <xf numFmtId="0" fontId="17" fillId="16" borderId="0" xfId="0" applyFont="1" applyFill="1" applyAlignment="1">
      <alignment horizontal="right" wrapText="1"/>
    </xf>
    <xf numFmtId="0" fontId="11" fillId="11" borderId="0" xfId="0" applyFont="1" applyFill="1" applyAlignment="1">
      <alignment horizontal="center" vertical="center"/>
    </xf>
    <xf numFmtId="0" fontId="11" fillId="11" borderId="0" xfId="0"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0" fontId="0" fillId="13" borderId="0" xfId="0" applyFill="1" applyAlignment="1">
      <alignment horizontal="center"/>
    </xf>
    <xf numFmtId="0" fontId="0" fillId="13" borderId="0" xfId="0" applyFill="1" applyAlignment="1">
      <alignment horizontal="center" wrapText="1"/>
    </xf>
    <xf numFmtId="0" fontId="5" fillId="0" borderId="0" xfId="0" applyFont="1" applyAlignment="1">
      <alignment horizontal="left" vertical="top"/>
    </xf>
    <xf numFmtId="0" fontId="0" fillId="0" borderId="20" xfId="0" applyBorder="1" applyAlignment="1">
      <alignment wrapText="1"/>
    </xf>
    <xf numFmtId="0" fontId="0" fillId="0" borderId="20" xfId="0" applyBorder="1"/>
    <xf numFmtId="0" fontId="4" fillId="22" borderId="1"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5" fillId="0" borderId="0" xfId="0" applyFont="1" applyAlignment="1">
      <alignment horizontal="center" vertical="center" wrapText="1"/>
    </xf>
    <xf numFmtId="0" fontId="18" fillId="0" borderId="0" xfId="0" applyFont="1" applyAlignment="1">
      <alignment horizontal="center" vertical="center" wrapText="1"/>
    </xf>
    <xf numFmtId="0" fontId="5" fillId="4" borderId="0" xfId="0" applyFont="1" applyFill="1" applyAlignment="1">
      <alignment horizont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center" wrapText="1"/>
    </xf>
    <xf numFmtId="0" fontId="5" fillId="3" borderId="0" xfId="0" applyFont="1" applyFill="1" applyAlignment="1">
      <alignment horizontal="center"/>
    </xf>
    <xf numFmtId="0" fontId="5" fillId="4" borderId="0" xfId="0" applyFont="1" applyFill="1" applyAlignment="1">
      <alignment horizontal="center"/>
    </xf>
    <xf numFmtId="0" fontId="14" fillId="0" borderId="0" xfId="0" applyFont="1" applyAlignment="1">
      <alignment horizontal="left" vertical="top" wrapText="1"/>
    </xf>
    <xf numFmtId="0" fontId="10" fillId="5" borderId="0" xfId="0" applyFont="1" applyFill="1" applyAlignment="1">
      <alignment horizontal="center" vertical="center"/>
    </xf>
    <xf numFmtId="0" fontId="4" fillId="21" borderId="17" xfId="0" applyFont="1" applyFill="1" applyBorder="1" applyAlignment="1">
      <alignment horizontal="center" vertical="center" wrapText="1"/>
    </xf>
    <xf numFmtId="0" fontId="4" fillId="21" borderId="18" xfId="0" applyFont="1" applyFill="1" applyBorder="1" applyAlignment="1">
      <alignment horizontal="center" vertical="center" wrapText="1"/>
    </xf>
    <xf numFmtId="0" fontId="26" fillId="20" borderId="17" xfId="0" applyFont="1" applyFill="1" applyBorder="1" applyAlignment="1">
      <alignment horizontal="center" vertical="center" wrapText="1"/>
    </xf>
    <xf numFmtId="0" fontId="26" fillId="20" borderId="0" xfId="0" applyFont="1" applyFill="1" applyAlignment="1">
      <alignment horizontal="center" vertical="center" wrapText="1"/>
    </xf>
    <xf numFmtId="0" fontId="26" fillId="20" borderId="18" xfId="0" applyFont="1" applyFill="1" applyBorder="1" applyAlignment="1">
      <alignment horizontal="center" vertical="center" wrapText="1"/>
    </xf>
    <xf numFmtId="0" fontId="4" fillId="17" borderId="17"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18" xfId="0" applyFont="1" applyFill="1" applyBorder="1" applyAlignment="1">
      <alignment horizontal="center" vertical="center" wrapText="1"/>
    </xf>
    <xf numFmtId="0" fontId="5" fillId="19" borderId="17" xfId="0" applyFont="1" applyFill="1" applyBorder="1" applyAlignment="1">
      <alignment horizontal="center" vertical="center" wrapText="1"/>
    </xf>
    <xf numFmtId="0" fontId="5" fillId="19" borderId="0" xfId="0" applyFont="1" applyFill="1" applyAlignment="1">
      <alignment horizontal="center" vertical="center" wrapText="1"/>
    </xf>
    <xf numFmtId="0" fontId="5" fillId="19" borderId="18" xfId="0" applyFont="1" applyFill="1" applyBorder="1" applyAlignment="1">
      <alignment horizontal="center" vertical="center" wrapText="1"/>
    </xf>
    <xf numFmtId="0" fontId="5" fillId="18" borderId="17" xfId="0" applyFont="1" applyFill="1" applyBorder="1" applyAlignment="1">
      <alignment horizontal="center" vertical="center" wrapText="1"/>
    </xf>
    <xf numFmtId="0" fontId="5" fillId="18" borderId="0" xfId="0" applyFont="1" applyFill="1" applyAlignment="1">
      <alignment horizontal="center" vertical="center" wrapText="1"/>
    </xf>
    <xf numFmtId="0" fontId="5" fillId="18" borderId="19" xfId="0" applyFont="1" applyFill="1" applyBorder="1" applyAlignment="1">
      <alignment horizontal="center" vertical="center" wrapText="1"/>
    </xf>
    <xf numFmtId="0" fontId="4" fillId="20" borderId="17" xfId="0" applyFont="1" applyFill="1" applyBorder="1" applyAlignment="1">
      <alignment horizontal="center" vertical="center" wrapText="1"/>
    </xf>
    <xf numFmtId="0" fontId="4" fillId="20" borderId="0" xfId="0" applyFont="1" applyFill="1" applyAlignment="1">
      <alignment horizontal="center" vertical="center" wrapText="1"/>
    </xf>
    <xf numFmtId="0" fontId="4" fillId="20" borderId="18" xfId="0" applyFont="1" applyFill="1" applyBorder="1" applyAlignment="1">
      <alignment horizontal="center" vertical="center" wrapText="1"/>
    </xf>
    <xf numFmtId="0" fontId="0" fillId="0" borderId="0" xfId="0" applyAlignment="1">
      <alignment horizontal="left" vertical="top"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5" borderId="12" xfId="0" applyFont="1" applyFill="1" applyBorder="1" applyAlignment="1">
      <alignment horizontal="center" vertical="center"/>
    </xf>
    <xf numFmtId="0" fontId="21" fillId="5" borderId="13" xfId="0" applyFont="1" applyFill="1" applyBorder="1" applyAlignment="1">
      <alignment horizontal="center" vertical="center"/>
    </xf>
    <xf numFmtId="0" fontId="24" fillId="12" borderId="10" xfId="0" applyFont="1" applyFill="1" applyBorder="1" applyAlignment="1">
      <alignment horizontal="center" vertical="center"/>
    </xf>
    <xf numFmtId="0" fontId="24" fillId="12" borderId="11" xfId="0" applyFont="1" applyFill="1" applyBorder="1" applyAlignment="1">
      <alignment horizontal="center" vertical="center"/>
    </xf>
    <xf numFmtId="0" fontId="16" fillId="13" borderId="10" xfId="0" applyFont="1" applyFill="1" applyBorder="1" applyAlignment="1">
      <alignment horizontal="center" vertical="center"/>
    </xf>
    <xf numFmtId="0" fontId="16" fillId="13" borderId="11" xfId="0" applyFont="1" applyFill="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5" fillId="14" borderId="10" xfId="0" applyFont="1" applyFill="1" applyBorder="1" applyAlignment="1">
      <alignment horizontal="center" vertical="center"/>
    </xf>
    <xf numFmtId="0" fontId="15" fillId="14" borderId="11" xfId="0" applyFont="1" applyFill="1" applyBorder="1" applyAlignment="1">
      <alignment horizontal="center" vertical="center"/>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2" fillId="6" borderId="0" xfId="0" applyFont="1" applyFill="1" applyAlignment="1">
      <alignment horizontal="center" vertical="center" textRotation="90"/>
    </xf>
    <xf numFmtId="0" fontId="22" fillId="6" borderId="16" xfId="0" applyFont="1" applyFill="1" applyBorder="1" applyAlignment="1">
      <alignment horizontal="center" vertical="center" textRotation="90"/>
    </xf>
    <xf numFmtId="0" fontId="22" fillId="7" borderId="6" xfId="0" applyFont="1" applyFill="1" applyBorder="1" applyAlignment="1">
      <alignment horizontal="center" vertical="center" textRotation="90"/>
    </xf>
    <xf numFmtId="0" fontId="22" fillId="7" borderId="0" xfId="0" applyFont="1" applyFill="1" applyAlignment="1">
      <alignment horizontal="center" vertical="center" textRotation="90"/>
    </xf>
    <xf numFmtId="0" fontId="22" fillId="7" borderId="16" xfId="0" applyFont="1" applyFill="1" applyBorder="1" applyAlignment="1">
      <alignment horizontal="center" vertical="center" textRotation="90"/>
    </xf>
    <xf numFmtId="0" fontId="27" fillId="8" borderId="6" xfId="0" applyFont="1" applyFill="1" applyBorder="1" applyAlignment="1">
      <alignment horizontal="center" vertical="center" textRotation="90"/>
    </xf>
    <xf numFmtId="0" fontId="27" fillId="8" borderId="0" xfId="0" applyFont="1" applyFill="1" applyAlignment="1">
      <alignment horizontal="center" vertical="center" textRotation="90"/>
    </xf>
    <xf numFmtId="0" fontId="27" fillId="8" borderId="16" xfId="0" applyFont="1" applyFill="1" applyBorder="1" applyAlignment="1">
      <alignment horizontal="center" vertical="center" textRotation="90"/>
    </xf>
    <xf numFmtId="0" fontId="23" fillId="9" borderId="6" xfId="0" applyFont="1" applyFill="1" applyBorder="1" applyAlignment="1">
      <alignment horizontal="center" vertical="center" textRotation="90"/>
    </xf>
    <xf numFmtId="0" fontId="23" fillId="9" borderId="0" xfId="0" applyFont="1" applyFill="1" applyAlignment="1">
      <alignment horizontal="center" vertical="center" textRotation="90"/>
    </xf>
    <xf numFmtId="0" fontId="23" fillId="9" borderId="16" xfId="0" applyFont="1" applyFill="1" applyBorder="1" applyAlignment="1">
      <alignment horizontal="center" vertical="center" textRotation="90"/>
    </xf>
    <xf numFmtId="0" fontId="23" fillId="10" borderId="6" xfId="0" applyFont="1" applyFill="1" applyBorder="1" applyAlignment="1">
      <alignment horizontal="left" vertical="top" textRotation="90"/>
    </xf>
    <xf numFmtId="0" fontId="23" fillId="10" borderId="0" xfId="0" applyFont="1" applyFill="1" applyAlignment="1">
      <alignment horizontal="left" vertical="top" textRotation="90"/>
    </xf>
    <xf numFmtId="0" fontId="23" fillId="10" borderId="16" xfId="0" applyFont="1" applyFill="1" applyBorder="1" applyAlignment="1">
      <alignment horizontal="left" vertical="top" textRotation="90"/>
    </xf>
    <xf numFmtId="0" fontId="28" fillId="0" borderId="0" xfId="1" applyFont="1" applyAlignment="1">
      <alignment horizontal="left" vertical="top"/>
    </xf>
  </cellXfs>
  <cellStyles count="3">
    <cellStyle name="Hyperlink" xfId="1" builtinId="8"/>
    <cellStyle name="Normal" xfId="0" builtinId="0"/>
    <cellStyle name="Normal 3" xfId="2" xr:uid="{00000000-0005-0000-0000-000002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2"/>
        </patternFill>
      </fill>
    </dxf>
    <dxf>
      <font>
        <color theme="7" tint="-0.499984740745262"/>
      </font>
      <fill>
        <patternFill>
          <bgColor theme="7" tint="0.59996337778862885"/>
        </patternFill>
      </fill>
    </dxf>
    <dxf>
      <font>
        <color theme="1" tint="0.499984740745262"/>
      </font>
      <fill>
        <patternFill>
          <bgColor theme="2"/>
        </patternFill>
      </fill>
    </dxf>
    <dxf>
      <font>
        <color rgb="FF375623"/>
      </font>
      <fill>
        <patternFill>
          <fgColor rgb="FFC6EFCE"/>
          <bgColor rgb="FFCCFFCC"/>
        </patternFill>
      </fill>
    </dxf>
    <dxf>
      <font>
        <color theme="1" tint="0.499984740745262"/>
      </font>
      <fill>
        <patternFill>
          <bgColor theme="2"/>
        </patternFill>
      </fill>
    </dxf>
    <dxf>
      <font>
        <color rgb="FF9C0006"/>
      </font>
      <fill>
        <patternFill>
          <bgColor rgb="FFFFC7CE"/>
        </patternFill>
      </fill>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5"/>
        </patternFill>
      </fill>
    </dxf>
  </dxfs>
  <tableStyles count="0" defaultTableStyle="TableStyleMedium2" defaultPivotStyle="PivotStyleLight16"/>
  <colors>
    <mruColors>
      <color rgb="FF800000"/>
      <color rgb="FF375623"/>
      <color rgb="FFC6EFC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L_List" displayName="SOL_List" ref="A1:G376" totalsRowShown="0" headerRowDxfId="19">
  <autoFilter ref="A1:G376" xr:uid="{00000000-0009-0000-0100-000001000000}"/>
  <sortState xmlns:xlrd2="http://schemas.microsoft.com/office/spreadsheetml/2017/richdata2" ref="A2:G376">
    <sortCondition ref="F1:F376"/>
  </sortState>
  <tableColumns count="7">
    <tableColumn id="1" xr3:uid="{00000000-0010-0000-0000-000001000000}" name="Grade/Course" dataDxfId="18"/>
    <tableColumn id="2" xr3:uid="{00000000-0010-0000-0000-000002000000}" name="Strand" dataDxfId="17"/>
    <tableColumn id="3" xr3:uid="{00000000-0010-0000-0000-000003000000}" name="SOL" dataDxfId="16"/>
    <tableColumn id="4" xr3:uid="{00000000-0010-0000-0000-000004000000}" name="Descriptor" dataDxfId="15"/>
    <tableColumn id="5" xr3:uid="{00000000-0010-0000-0000-000005000000}" name="Formative Assessment Link" dataDxfId="14"/>
    <tableColumn id="6" xr3:uid="{00000000-0010-0000-0000-000006000000}" name="Order"/>
    <tableColumn id="7" xr3:uid="{00000000-0010-0000-0000-000007000000}" name="Formative Assessment Hyperlink" dataDxfId="13"/>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G167" totalsRowShown="0">
  <autoFilter ref="A1:G167" xr:uid="{00000000-0009-0000-0100-000002000000}"/>
  <tableColumns count="7">
    <tableColumn id="1" xr3:uid="{00000000-0010-0000-0100-000001000000}" name="SOL#"/>
    <tableColumn id="2" xr3:uid="{00000000-0010-0000-0100-000002000000}" name="Strand Concept" dataDxfId="12"/>
    <tableColumn id="3" xr3:uid="{00000000-0010-0000-0100-000003000000}" name="Lesson Title" dataDxfId="11"/>
    <tableColumn id="4" xr3:uid="{00000000-0010-0000-0100-000004000000}" name="Grade"/>
    <tableColumn id="5" xr3:uid="{00000000-0010-0000-0100-000005000000}" name="Document File Name"/>
    <tableColumn id="6" xr3:uid="{00000000-0010-0000-0100-000006000000}" name="Sort Order"/>
    <tableColumn id="7" xr3:uid="{00000000-0010-0000-0100-000007000000}" name="Document Hyperlinks" dataDxfId="10" dataCellStyle="Hyperli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oe.virginia.gov/teaching-learning-assessment/k-12-standards-instruction/mathematics/instructional-resources/algebra-readiness-initiative/algebra-readiness-remediation-plans" TargetMode="External"/><Relationship Id="rId1" Type="http://schemas.openxmlformats.org/officeDocument/2006/relationships/hyperlink" Target="https://www.doe.virginia.gov/teaching-learning-assessment/k-12-standards-instruction/mathematics/instructional-resources/algebra-readiness-initiative/algebra-readiness-formative-assessment-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doe.virginia.gov/instruction/mathematics/middle/algebra_readiness/formative-assess/pfa/fa-4-16.docx" TargetMode="External"/><Relationship Id="rId21" Type="http://schemas.openxmlformats.org/officeDocument/2006/relationships/hyperlink" Target="http://www.doe.virginia.gov/instruction/mathematics/middle/algebra_readiness/formative-assess/pfa/fa-1a-7cd.docx" TargetMode="External"/><Relationship Id="rId42" Type="http://schemas.openxmlformats.org/officeDocument/2006/relationships/hyperlink" Target="http://www.doe.virginia.gov/instruction/mathematics/middle/algebra_readiness/formative-assess/pfa/fa-5-19d.docx" TargetMode="External"/><Relationship Id="rId47" Type="http://schemas.openxmlformats.org/officeDocument/2006/relationships/hyperlink" Target="http://www.doe.virginia.gov/instruction/mathematics/middle/algebra_readiness/formative-assess/ce/fa-6-6b.docx" TargetMode="External"/><Relationship Id="rId63" Type="http://schemas.openxmlformats.org/officeDocument/2006/relationships/hyperlink" Target="http://www.doe.virginia.gov/instruction/mathematics/middle/algebra_readiness/formative-assess/ce/fa-7-3.docx" TargetMode="External"/><Relationship Id="rId68" Type="http://schemas.openxmlformats.org/officeDocument/2006/relationships/hyperlink" Target="http://www.doe.virginia.gov/instruction/mathematics/middle/algebra_readiness/formative-assess/nns/fa-7-1e.docx" TargetMode="External"/><Relationship Id="rId84" Type="http://schemas.openxmlformats.org/officeDocument/2006/relationships/hyperlink" Target="http://www.doe.virginia.gov/instruction/mathematics/middle/algebra_readiness/formative-assess/pfa/fa-8-14a.docx" TargetMode="External"/><Relationship Id="rId89" Type="http://schemas.openxmlformats.org/officeDocument/2006/relationships/hyperlink" Target="http://www.doe.virginia.gov/instruction/mathematics/middle/algebra_readiness/formative-assess/pfa/fa-8-16b.docx" TargetMode="External"/><Relationship Id="rId16" Type="http://schemas.openxmlformats.org/officeDocument/2006/relationships/hyperlink" Target="http://www.doe.virginia.gov/instruction/mathematics/middle/algebra_readiness/formative-assess/pfa/fa-1a-6b.docx" TargetMode="External"/><Relationship Id="rId11" Type="http://schemas.openxmlformats.org/officeDocument/2006/relationships/hyperlink" Target="http://www.doe.virginia.gov/instruction/mathematics/middle/algebra_readiness/formative-assess/pfa/fa-1a-5ac.docx" TargetMode="External"/><Relationship Id="rId32" Type="http://schemas.openxmlformats.org/officeDocument/2006/relationships/hyperlink" Target="http://www.doe.virginia.gov/instruction/mathematics/middle/algebra_readiness/formative-assess/ce/fa-5-6b.docx" TargetMode="External"/><Relationship Id="rId37" Type="http://schemas.openxmlformats.org/officeDocument/2006/relationships/hyperlink" Target="http://www.doe.virginia.gov/instruction/mathematics/middle/algebra_readiness/formative-assess/nns/fa-5-3b.docx" TargetMode="External"/><Relationship Id="rId53" Type="http://schemas.openxmlformats.org/officeDocument/2006/relationships/hyperlink" Target="http://www.doe.virginia.gov/instruction/mathematics/middle/algebra_readiness/formative-assess/nns/fa-6-3a.docx" TargetMode="External"/><Relationship Id="rId58" Type="http://schemas.openxmlformats.org/officeDocument/2006/relationships/hyperlink" Target="http://www.doe.virginia.gov/instruction/mathematics/middle/algebra_readiness/formative-assess/pfa/fa-6-12c.docx" TargetMode="External"/><Relationship Id="rId74" Type="http://schemas.openxmlformats.org/officeDocument/2006/relationships/hyperlink" Target="http://www.doe.virginia.gov/instruction/mathematics/middle/algebra_readiness/formative-assess/pfa/fa-7-10c.docx" TargetMode="External"/><Relationship Id="rId79" Type="http://schemas.openxmlformats.org/officeDocument/2006/relationships/hyperlink" Target="http://www.doe.virginia.gov/instruction/mathematics/middle/algebra_readiness/formative-assess/nns/fa-8-2.docx" TargetMode="External"/><Relationship Id="rId5" Type="http://schemas.openxmlformats.org/officeDocument/2006/relationships/hyperlink" Target="http://www.doe.virginia.gov/instruction/mathematics/middle/algebra_readiness/formative-assess/nns/fa-a-3.docx" TargetMode="External"/><Relationship Id="rId90" Type="http://schemas.openxmlformats.org/officeDocument/2006/relationships/hyperlink" Target="http://www.doe.virginia.gov/instruction/mathematics/middle/algebra_readiness/formative-assess/pfa/fa-8-16c.docx" TargetMode="External"/><Relationship Id="rId95" Type="http://schemas.openxmlformats.org/officeDocument/2006/relationships/hyperlink" Target="http://www.doe.virginia.gov/instruction/mathematics/middle/algebra_readiness/formative-assess/pfa/fa-1a-2abc.docx" TargetMode="External"/><Relationship Id="rId22" Type="http://schemas.openxmlformats.org/officeDocument/2006/relationships/hyperlink" Target="http://www.doe.virginia.gov/instruction/mathematics/middle/algebra_readiness/formative-assess/pfa/fa-1a-7abe.docx" TargetMode="External"/><Relationship Id="rId27" Type="http://schemas.openxmlformats.org/officeDocument/2006/relationships/hyperlink" Target="http://www.doe.virginia.gov/instruction/mathematics/middle/algebra_readiness/formative-assess/ce/fa-5-4.docx" TargetMode="External"/><Relationship Id="rId43" Type="http://schemas.openxmlformats.org/officeDocument/2006/relationships/hyperlink" Target="http://www.doe.virginia.gov/instruction/mathematics/middle/algebra_readiness/formative-assess/ce/fa-6-5a.docx" TargetMode="External"/><Relationship Id="rId48" Type="http://schemas.openxmlformats.org/officeDocument/2006/relationships/hyperlink" Target="http://www.doe.virginia.gov/instruction/mathematics/middle/algebra_readiness/formative-assess/ce/fa-6-6c.docx" TargetMode="External"/><Relationship Id="rId64" Type="http://schemas.openxmlformats.org/officeDocument/2006/relationships/hyperlink" Target="http://www.doe.virginia.gov/instruction/mathematics/middle/algebra_readiness/formative-assess/nns/fa-7-1a.docx" TargetMode="External"/><Relationship Id="rId69" Type="http://schemas.openxmlformats.org/officeDocument/2006/relationships/hyperlink" Target="http://www.doe.virginia.gov/instruction/mathematics/middle/algebra_readiness/formative-assess/pfa/fa-7-11.docx" TargetMode="External"/><Relationship Id="rId80" Type="http://schemas.openxmlformats.org/officeDocument/2006/relationships/hyperlink" Target="http://www.doe.virginia.gov/instruction/mathematics/middle/algebra_readiness/formative-assess/nns/fa-8-3ab.docx" TargetMode="External"/><Relationship Id="rId85" Type="http://schemas.openxmlformats.org/officeDocument/2006/relationships/hyperlink" Target="http://www.doe.virginia.gov/instruction/mathematics/middle/algebra_readiness/formative-assess/pfa/fa-8-14b.docx" TargetMode="External"/><Relationship Id="rId3" Type="http://schemas.openxmlformats.org/officeDocument/2006/relationships/hyperlink" Target="http://www.doe.virginia.gov/instruction/mathematics/middle/algebra_readiness/formative-assess/pfa/fa-1a-1ab.docx" TargetMode="External"/><Relationship Id="rId12" Type="http://schemas.openxmlformats.org/officeDocument/2006/relationships/hyperlink" Target="http://www.doe.virginia.gov/instruction/mathematics/middle/algebra_readiness/formative-assess/pfa/fa-1a-5bd.docx" TargetMode="External"/><Relationship Id="rId17" Type="http://schemas.openxmlformats.org/officeDocument/2006/relationships/hyperlink" Target="http://www.doe.virginia.gov/instruction/mathematics/middle/algebra_readiness/formative-assess/pfa/fa-1a-6c.docx" TargetMode="External"/><Relationship Id="rId25" Type="http://schemas.openxmlformats.org/officeDocument/2006/relationships/hyperlink" Target="http://www.doe.virginia.gov/instruction/mathematics/middle/algebra_readiness/formative-assess/pfa/fa-4-15.docx" TargetMode="External"/><Relationship Id="rId33" Type="http://schemas.openxmlformats.org/officeDocument/2006/relationships/hyperlink" Target="http://www.doe.virginia.gov/instruction/mathematics/middle/algebra_readiness/formative-assess/nns/fa-5-1.docx" TargetMode="External"/><Relationship Id="rId38" Type="http://schemas.openxmlformats.org/officeDocument/2006/relationships/hyperlink" Target="http://www.doe.virginia.gov/instruction/mathematics/middle/algebra_readiness/formative-assess/pfa/fa-5-19a.docx" TargetMode="External"/><Relationship Id="rId46" Type="http://schemas.openxmlformats.org/officeDocument/2006/relationships/hyperlink" Target="http://www.doe.virginia.gov/instruction/mathematics/middle/algebra_readiness/formative-assess/ce/fa-6-6a.docx" TargetMode="External"/><Relationship Id="rId59" Type="http://schemas.openxmlformats.org/officeDocument/2006/relationships/hyperlink" Target="http://www.doe.virginia.gov/instruction/mathematics/middle/algebra_readiness/formative-assess/pfa/fa-6-12d.docx" TargetMode="External"/><Relationship Id="rId67" Type="http://schemas.openxmlformats.org/officeDocument/2006/relationships/hyperlink" Target="http://www.doe.virginia.gov/instruction/mathematics/middle/algebra_readiness/formative-assess/nns/fa-7-1d.docx" TargetMode="External"/><Relationship Id="rId20" Type="http://schemas.openxmlformats.org/officeDocument/2006/relationships/hyperlink" Target="http://www.doe.virginia.gov/instruction/mathematics/middle/algebra_readiness/formative-assess/pfa/fa-1a-7cd.docx" TargetMode="External"/><Relationship Id="rId41" Type="http://schemas.openxmlformats.org/officeDocument/2006/relationships/hyperlink" Target="http://www.doe.virginia.gov/instruction/mathematics/middle/algebra_readiness/formative-assess/pfa/fa-5-19c.docx" TargetMode="External"/><Relationship Id="rId54" Type="http://schemas.openxmlformats.org/officeDocument/2006/relationships/hyperlink" Target="http://www.doe.virginia.gov/instruction/mathematics/middle/algebra_readiness/formative-assess/nns/fa-6-3b.docx" TargetMode="External"/><Relationship Id="rId62" Type="http://schemas.openxmlformats.org/officeDocument/2006/relationships/hyperlink" Target="http://www.doe.virginia.gov/instruction/mathematics/middle/algebra_readiness/formative-assess/ce/fa-7-2.docx" TargetMode="External"/><Relationship Id="rId70" Type="http://schemas.openxmlformats.org/officeDocument/2006/relationships/hyperlink" Target="http://www.doe.virginia.gov/instruction/mathematics/middle/algebra_readiness/formative-assess/pfa/fa-7-12.docx" TargetMode="External"/><Relationship Id="rId75" Type="http://schemas.openxmlformats.org/officeDocument/2006/relationships/hyperlink" Target="http://www.doe.virginia.gov/instruction/mathematics/middle/algebra_readiness/formative-assess/pfa/fa-7-10d.docx" TargetMode="External"/><Relationship Id="rId83" Type="http://schemas.openxmlformats.org/officeDocument/2006/relationships/hyperlink" Target="http://www.doe.virginia.gov/instruction/mathematics/middle/algebra_readiness/formative-assess/pfa/fa-8-18.docx" TargetMode="External"/><Relationship Id="rId88" Type="http://schemas.openxmlformats.org/officeDocument/2006/relationships/hyperlink" Target="http://www.doe.virginia.gov/instruction/mathematics/middle/algebra_readiness/formative-assess/pfa/fa-8-16a.docx" TargetMode="External"/><Relationship Id="rId91" Type="http://schemas.openxmlformats.org/officeDocument/2006/relationships/hyperlink" Target="http://www.doe.virginia.gov/instruction/mathematics/middle/algebra_readiness/formative-assess/pfa/fa-8-16d.docx" TargetMode="External"/><Relationship Id="rId96" Type="http://schemas.openxmlformats.org/officeDocument/2006/relationships/hyperlink" Target="http://www.doe.virginia.gov/instruction/mathematics/middle/algebra_readiness/formative-assess/pfa/fa-1a-2abc.docx" TargetMode="External"/><Relationship Id="rId1" Type="http://schemas.openxmlformats.org/officeDocument/2006/relationships/hyperlink" Target="http://www.doe.virginia.gov/instruction/mathematics/middle/algebra_readiness/formative-assess/nns/fa-a-3.docx" TargetMode="External"/><Relationship Id="rId6" Type="http://schemas.openxmlformats.org/officeDocument/2006/relationships/hyperlink" Target="http://www.doe.virginia.gov/instruction/mathematics/middle/algebra_readiness/formative-assess/pfa/fa-1a-4a.docx" TargetMode="External"/><Relationship Id="rId15" Type="http://schemas.openxmlformats.org/officeDocument/2006/relationships/hyperlink" Target="http://www.doe.virginia.gov/instruction/mathematics/middle/algebra_readiness/formative-assess/pfa/fa-1a-6a.docx" TargetMode="External"/><Relationship Id="rId23" Type="http://schemas.openxmlformats.org/officeDocument/2006/relationships/hyperlink" Target="http://www.doe.virginia.gov/instruction/mathematics/middle/algebra_readiness/formative-assess/pfa/fa-1a-7f.docx" TargetMode="External"/><Relationship Id="rId28" Type="http://schemas.openxmlformats.org/officeDocument/2006/relationships/hyperlink" Target="http://www.doe.virginia.gov/instruction/mathematics/middle/algebra_readiness/formative-assess/ce/fa-5-7.docx" TargetMode="External"/><Relationship Id="rId36" Type="http://schemas.openxmlformats.org/officeDocument/2006/relationships/hyperlink" Target="http://www.doe.virginia.gov/instruction/mathematics/middle/algebra_readiness/formative-assess/nns/fa-5-3a.docx" TargetMode="External"/><Relationship Id="rId49" Type="http://schemas.openxmlformats.org/officeDocument/2006/relationships/hyperlink" Target="http://www.doe.virginia.gov/instruction/mathematics/middle/algebra_readiness/formative-assess/nns/fa-6-1.docx" TargetMode="External"/><Relationship Id="rId57" Type="http://schemas.openxmlformats.org/officeDocument/2006/relationships/hyperlink" Target="http://www.doe.virginia.gov/instruction/mathematics/middle/algebra_readiness/formative-assess/pfa/fa-6-12b.docx" TargetMode="External"/><Relationship Id="rId10" Type="http://schemas.openxmlformats.org/officeDocument/2006/relationships/hyperlink" Target="http://www.doe.virginia.gov/instruction/mathematics/middle/algebra_readiness/formative-assess/pfa/fa-1a-4de.docx" TargetMode="External"/><Relationship Id="rId31" Type="http://schemas.openxmlformats.org/officeDocument/2006/relationships/hyperlink" Target="http://www.doe.virginia.gov/instruction/mathematics/middle/algebra_readiness/formative-assess/ce/fa-5-6a.docx" TargetMode="External"/><Relationship Id="rId44" Type="http://schemas.openxmlformats.org/officeDocument/2006/relationships/hyperlink" Target="http://www.doe.virginia.gov/instruction/mathematics/middle/algebra_readiness/formative-assess/ce/fa-6-5b.docx" TargetMode="External"/><Relationship Id="rId52" Type="http://schemas.openxmlformats.org/officeDocument/2006/relationships/hyperlink" Target="http://www.doe.virginia.gov/instruction/mathematics/middle/algebra_readiness/formative-assess/nns/fa-6-2b.docx" TargetMode="External"/><Relationship Id="rId60" Type="http://schemas.openxmlformats.org/officeDocument/2006/relationships/hyperlink" Target="http://www.doe.virginia.gov/instruction/mathematics/middle/algebra_readiness/formative-assess/pfa/fa-6-14.docx" TargetMode="External"/><Relationship Id="rId65" Type="http://schemas.openxmlformats.org/officeDocument/2006/relationships/hyperlink" Target="http://www.doe.virginia.gov/instruction/mathematics/middle/algebra_readiness/formative-assess/nns/fa-7-1b.docx" TargetMode="External"/><Relationship Id="rId73" Type="http://schemas.openxmlformats.org/officeDocument/2006/relationships/hyperlink" Target="http://www.doe.virginia.gov/instruction/mathematics/middle/algebra_readiness/formative-assess/pfa/fa-7-10b.docx" TargetMode="External"/><Relationship Id="rId78" Type="http://schemas.openxmlformats.org/officeDocument/2006/relationships/hyperlink" Target="http://www.doe.virginia.gov/instruction/mathematics/middle/algebra_readiness/formative-assess/nns/fa-8-1.docx" TargetMode="External"/><Relationship Id="rId81" Type="http://schemas.openxmlformats.org/officeDocument/2006/relationships/hyperlink" Target="http://www.doe.virginia.gov/instruction/mathematics/middle/algebra_readiness/formative-assess/nns/fa-8-3ab.docx" TargetMode="External"/><Relationship Id="rId86" Type="http://schemas.openxmlformats.org/officeDocument/2006/relationships/hyperlink" Target="http://www.doe.virginia.gov/instruction/mathematics/middle/algebra_readiness/formative-assess/pfa/fa-8-15ab.docx" TargetMode="External"/><Relationship Id="rId94" Type="http://schemas.openxmlformats.org/officeDocument/2006/relationships/hyperlink" Target="http://www.doe.virginia.gov/instruction/mathematics/middle/algebra_readiness/formative-assess/nns/fa-6-3c.docx" TargetMode="External"/><Relationship Id="rId99" Type="http://schemas.openxmlformats.org/officeDocument/2006/relationships/table" Target="../tables/table1.xml"/><Relationship Id="rId4" Type="http://schemas.openxmlformats.org/officeDocument/2006/relationships/hyperlink" Target="http://www.doe.virginia.gov/instruction/mathematics/middle/algebra_readiness/formative-assess/pfa/fa-1a-1ab.docx" TargetMode="External"/><Relationship Id="rId9" Type="http://schemas.openxmlformats.org/officeDocument/2006/relationships/hyperlink" Target="http://www.doe.virginia.gov/instruction/mathematics/middle/algebra_readiness/formative-assess/pfa/fa-1a-4de.docx" TargetMode="External"/><Relationship Id="rId13" Type="http://schemas.openxmlformats.org/officeDocument/2006/relationships/hyperlink" Target="http://www.doe.virginia.gov/instruction/mathematics/middle/algebra_readiness/formative-assess/pfa/fa-1a-5ac.docx" TargetMode="External"/><Relationship Id="rId18" Type="http://schemas.openxmlformats.org/officeDocument/2006/relationships/hyperlink" Target="http://www.doe.virginia.gov/instruction/mathematics/middle/algebra_readiness/formative-assess/pfa/fa-1a-7abe.docx" TargetMode="External"/><Relationship Id="rId39" Type="http://schemas.openxmlformats.org/officeDocument/2006/relationships/hyperlink" Target="http://www.doe.virginia.gov/instruction/mathematics/middle/algebra_readiness/formative-assess/pfa/fa-5-18.docx" TargetMode="External"/><Relationship Id="rId34" Type="http://schemas.openxmlformats.org/officeDocument/2006/relationships/hyperlink" Target="http://www.doe.virginia.gov/instruction/mathematics/middle/algebra_readiness/formative-assess/nns/fa-5-2a.docx" TargetMode="External"/><Relationship Id="rId50" Type="http://schemas.openxmlformats.org/officeDocument/2006/relationships/hyperlink" Target="http://www.doe.virginia.gov/instruction/mathematics/middle/algebra_readiness/formative-assess/nns/fa-6-4.docx" TargetMode="External"/><Relationship Id="rId55" Type="http://schemas.openxmlformats.org/officeDocument/2006/relationships/hyperlink" Target="http://www.doe.virginia.gov/instruction/mathematics/middle/algebra_readiness/formative-assess/pfa/fa-6-13.docx" TargetMode="External"/><Relationship Id="rId76" Type="http://schemas.openxmlformats.org/officeDocument/2006/relationships/hyperlink" Target="http://www.doe.virginia.gov/instruction/mathematics/middle/algebra_readiness/formative-assess/pfa/fa-7-10e.docx" TargetMode="External"/><Relationship Id="rId97" Type="http://schemas.openxmlformats.org/officeDocument/2006/relationships/hyperlink" Target="http://www.doe.virginia.gov/instruction/mathematics/middle/algebra_readiness/formative-assess/pfa/fa-1a-2abc.docx" TargetMode="External"/><Relationship Id="rId7" Type="http://schemas.openxmlformats.org/officeDocument/2006/relationships/hyperlink" Target="http://www.doe.virginia.gov/instruction/mathematics/middle/algebra_readiness/formative-assess/pfa/fa-1a-4b.docx" TargetMode="External"/><Relationship Id="rId71" Type="http://schemas.openxmlformats.org/officeDocument/2006/relationships/hyperlink" Target="http://www.doe.virginia.gov/instruction/mathematics/middle/algebra_readiness/formative-assess/pfa/fa-7-13.docx" TargetMode="External"/><Relationship Id="rId92" Type="http://schemas.openxmlformats.org/officeDocument/2006/relationships/hyperlink" Target="http://www.doe.virginia.gov/instruction/mathematics/middle/algebra_readiness/formative-assess/pfa/fa-8-16e.docx" TargetMode="External"/><Relationship Id="rId2" Type="http://schemas.openxmlformats.org/officeDocument/2006/relationships/hyperlink" Target="http://www.doe.virginia.gov/instruction/mathematics/middle/algebra_readiness/formative-assess/nns/fa-a-3.docx" TargetMode="External"/><Relationship Id="rId29" Type="http://schemas.openxmlformats.org/officeDocument/2006/relationships/hyperlink" Target="http://www.doe.virginia.gov/instruction/mathematics/middle/algebra_readiness/formative-assess/ce/fa-5-5.docx" TargetMode="External"/><Relationship Id="rId24" Type="http://schemas.openxmlformats.org/officeDocument/2006/relationships/hyperlink" Target="http://www.doe.virginia.gov/instruction/mathematics/middle/algebra_readiness/formative-assess/pfa/fa-3-16.docx" TargetMode="External"/><Relationship Id="rId40" Type="http://schemas.openxmlformats.org/officeDocument/2006/relationships/hyperlink" Target="http://www.doe.virginia.gov/instruction/mathematics/middle/algebra_readiness/formative-assess/pfa/fa-5-19b.docx" TargetMode="External"/><Relationship Id="rId45" Type="http://schemas.openxmlformats.org/officeDocument/2006/relationships/hyperlink" Target="http://www.doe.virginia.gov/instruction/mathematics/middle/algebra_readiness/formative-assess/ce/fa-6-5c.docx" TargetMode="External"/><Relationship Id="rId66" Type="http://schemas.openxmlformats.org/officeDocument/2006/relationships/hyperlink" Target="http://www.doe.virginia.gov/instruction/mathematics/middle/algebra_readiness/formative-assess/nns/fa-7-1c.docx" TargetMode="External"/><Relationship Id="rId87" Type="http://schemas.openxmlformats.org/officeDocument/2006/relationships/hyperlink" Target="http://www.doe.virginia.gov/instruction/mathematics/middle/algebra_readiness/formative-assess/pfa/fa-8-15ab.docx" TargetMode="External"/><Relationship Id="rId61" Type="http://schemas.openxmlformats.org/officeDocument/2006/relationships/hyperlink" Target="http://www.doe.virginia.gov/instruction/mathematics/middle/algebra_readiness/formative-assess/pfa/fa-6-14.docx" TargetMode="External"/><Relationship Id="rId82" Type="http://schemas.openxmlformats.org/officeDocument/2006/relationships/hyperlink" Target="http://www.doe.virginia.gov/instruction/mathematics/middle/algebra_readiness/formative-assess/pfa/fa-8-17.docx" TargetMode="External"/><Relationship Id="rId19" Type="http://schemas.openxmlformats.org/officeDocument/2006/relationships/hyperlink" Target="http://www.doe.virginia.gov/instruction/mathematics/middle/algebra_readiness/formative-assess/pfa/fa-1a-7abe.docx" TargetMode="External"/><Relationship Id="rId14" Type="http://schemas.openxmlformats.org/officeDocument/2006/relationships/hyperlink" Target="http://www.doe.virginia.gov/instruction/mathematics/middle/algebra_readiness/formative-assess/pfa/fa-1a-5bd.docx" TargetMode="External"/><Relationship Id="rId30" Type="http://schemas.openxmlformats.org/officeDocument/2006/relationships/hyperlink" Target="http://www.doe.virginia.gov/instruction/mathematics/middle/algebra_readiness/formative-assess/ce/fa-5-5b.docx" TargetMode="External"/><Relationship Id="rId35" Type="http://schemas.openxmlformats.org/officeDocument/2006/relationships/hyperlink" Target="http://www.doe.virginia.gov/instruction/mathematics/middle/algebra_readiness/formative-assess/nns/fa-5-2b.docx" TargetMode="External"/><Relationship Id="rId56" Type="http://schemas.openxmlformats.org/officeDocument/2006/relationships/hyperlink" Target="http://www.doe.virginia.gov/instruction/mathematics/middle/algebra_readiness/formative-assess/pfa/fa-6-12a.docx" TargetMode="External"/><Relationship Id="rId77" Type="http://schemas.openxmlformats.org/officeDocument/2006/relationships/hyperlink" Target="http://www.doe.virginia.gov/instruction/mathematics/middle/algebra_readiness/formative-assess/ce/fa-8-4.docx" TargetMode="External"/><Relationship Id="rId8" Type="http://schemas.openxmlformats.org/officeDocument/2006/relationships/hyperlink" Target="http://www.doe.virginia.gov/instruction/mathematics/middle/algebra_readiness/formative-assess/pfa/fa-1a-4c.docx" TargetMode="External"/><Relationship Id="rId51" Type="http://schemas.openxmlformats.org/officeDocument/2006/relationships/hyperlink" Target="http://www.doe.virginia.gov/instruction/mathematics/middle/algebra_readiness/formative-assess/nns/fa-6-2a.docx" TargetMode="External"/><Relationship Id="rId72" Type="http://schemas.openxmlformats.org/officeDocument/2006/relationships/hyperlink" Target="http://www.doe.virginia.gov/instruction/mathematics/middle/algebra_readiness/formative-assess/pfa/fa-7-10a.docx" TargetMode="External"/><Relationship Id="rId93" Type="http://schemas.openxmlformats.org/officeDocument/2006/relationships/hyperlink" Target="http://www.doe.virginia.gov/instruction/mathematics/middle/algebra_readiness/formative-assess/ce/fa-1a-8.docx" TargetMode="External"/><Relationship Id="rId98" Type="http://schemas.openxmlformats.org/officeDocument/2006/relationships/hyperlink" Target="http://www.doe.virginia.gov/instruction/mathematics/middle/algebra_readiness/formative-assess/pfa/fa-1a-2abc.doc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doe.virginia.gov/instruction/mathematics/middle/algebra_readiness/ari-remediation-plans/ps/rock-paper-scissors-5-15.docx" TargetMode="External"/><Relationship Id="rId21" Type="http://schemas.openxmlformats.org/officeDocument/2006/relationships/hyperlink" Target="http://www.doe.virginia.gov/instruction/mathematics/middle/algebra_readiness/ari-remediation-plans/ps/data-organizers-5-16abc.docx" TargetMode="External"/><Relationship Id="rId42" Type="http://schemas.openxmlformats.org/officeDocument/2006/relationships/hyperlink" Target="http://www.doe.virginia.gov/instruction/mathematics/middle/algebra_readiness/ari-remediation-plans/pfa/graph-lin-func-con-8-16de.docx" TargetMode="External"/><Relationship Id="rId63" Type="http://schemas.openxmlformats.org/officeDocument/2006/relationships/hyperlink" Target="http://www.doe.virginia.gov/instruction/mathematics/middle/algebra_readiness/ari-remediation-plans/mg/measure-inches-cm-4-8a.docx" TargetMode="External"/><Relationship Id="rId84" Type="http://schemas.openxmlformats.org/officeDocument/2006/relationships/hyperlink" Target="http://www.doe.virginia.gov/instruction/mathematics/middle/algebra_readiness/ari-remediation-plans/ce/prac-prob-cons-appl-8-4.docx" TargetMode="External"/><Relationship Id="rId138" Type="http://schemas.openxmlformats.org/officeDocument/2006/relationships/hyperlink" Target="http://www.doe.virginia.gov/instruction/mathematics/middle/algebra_readiness/ari-remediation-plans/ce/prac-prob-prop-reas-III-7-3.docx" TargetMode="External"/><Relationship Id="rId159" Type="http://schemas.openxmlformats.org/officeDocument/2006/relationships/hyperlink" Target="http://www.doe.virginia.gov/instruction/mathematics/middle/algebra_readiness/ari-remediation-plans/nns/zero-half-whole-6-2b.docx" TargetMode="External"/><Relationship Id="rId107" Type="http://schemas.openxmlformats.org/officeDocument/2006/relationships/hyperlink" Target="http://www.doe.virginia.gov/instruction/mathematics/middle/algebra_readiness/ari-remediation-plans/mg/real%20life%20volume-sa-7-4ab.docx" TargetMode="External"/><Relationship Id="rId11" Type="http://schemas.openxmlformats.org/officeDocument/2006/relationships/hyperlink" Target="http://www.doe.virginia.gov/instruction/mathematics/middle/algebra_readiness/ari-remediation-plans/ps/circle-graph-pieces-6-10b.docx" TargetMode="External"/><Relationship Id="rId32" Type="http://schemas.openxmlformats.org/officeDocument/2006/relationships/hyperlink" Target="http://www.doe.virginia.gov/instruction/mathematics/middle/algebra_readiness/ari-remediation-plans/nns/even-odd-num-sets-5-3b.docx" TargetMode="External"/><Relationship Id="rId53" Type="http://schemas.openxmlformats.org/officeDocument/2006/relationships/hyperlink" Target="http://www.doe.virginia.gov/instruction/mathematics/middle/algebra_readiness/ari-remediation-plans/ps/interpret-graphs-5-16abc.docx" TargetMode="External"/><Relationship Id="rId74" Type="http://schemas.openxmlformats.org/officeDocument/2006/relationships/hyperlink" Target="http://www.doe.virginia.gov/instruction/mathematics/middle/algebra_readiness/ari-remediation-plans/pfa/num-patterns-rules-%204-15.docx" TargetMode="External"/><Relationship Id="rId128" Type="http://schemas.openxmlformats.org/officeDocument/2006/relationships/hyperlink" Target="http://www.doe.virginia.gov/instruction/mathematics/middle/algebra_readiness/ari-remediation-plans/pfa/solve%20multi-step%20inequal-6-14.docx" TargetMode="External"/><Relationship Id="rId149" Type="http://schemas.openxmlformats.org/officeDocument/2006/relationships/hyperlink" Target="http://www.doe.virginia.gov/instruction/mathematics/middle/algebra_readiness/ari-remediation-plans/mg/triangles-5-13ab.docx" TargetMode="External"/><Relationship Id="rId5" Type="http://schemas.openxmlformats.org/officeDocument/2006/relationships/hyperlink" Target="http://www.doe.virginia.gov/instruction/mathematics/middle/algebra_readiness/ari-remediation-plans/ps/analyzing%20graphs-6-10bc.docx" TargetMode="External"/><Relationship Id="rId95" Type="http://schemas.openxmlformats.org/officeDocument/2006/relationships/hyperlink" Target="http://www.doe.virginia.gov/instruction/mathematics/middle/algebra_readiness/ari-remediation-plans/pfa/prac-2-eq-bal-mat-6-13.docx" TargetMode="External"/><Relationship Id="rId160" Type="http://schemas.openxmlformats.org/officeDocument/2006/relationships/hyperlink" Target="http://www.doe.virginia.gov/instruction/mathematics/middle/algebra_readiness/ari-remediation-plans/mg/congruency-cong-sim-6-9.docx" TargetMode="External"/><Relationship Id="rId22" Type="http://schemas.openxmlformats.org/officeDocument/2006/relationships/hyperlink" Target="http://www.doe.virginia.gov/instruction/mathematics/middle/algebra_readiness/ari-remediation-plans/ps/data-organizers-5-16abc.docx" TargetMode="External"/><Relationship Id="rId43" Type="http://schemas.openxmlformats.org/officeDocument/2006/relationships/hyperlink" Target="http://www.doe.virginia.gov/instruction/mathematics/middle/algebra_readiness/ari-remediation-plans/pfa/graph-lin-func-con-8-16de.docx" TargetMode="External"/><Relationship Id="rId64" Type="http://schemas.openxmlformats.org/officeDocument/2006/relationships/hyperlink" Target="http://www.doe.virginia.gov/instruction/mathematics/middle/algebra_readiness/ari-remediation-plans/mg/measuring-angles-5-12.docx" TargetMode="External"/><Relationship Id="rId118" Type="http://schemas.openxmlformats.org/officeDocument/2006/relationships/hyperlink" Target="http://www.doe.virginia.gov/instruction/mathematics/middle/algebra_readiness/ari-remediation-plans/nns/rounding-num-lines-4-3b.docx" TargetMode="External"/><Relationship Id="rId139" Type="http://schemas.openxmlformats.org/officeDocument/2006/relationships/hyperlink" Target="http://www.doe.virginia.gov/instruction/mathematics/middle/algebra_readiness/ari-remediation-plans/pfa/prac-prob-2-step-7-12.docx" TargetMode="External"/><Relationship Id="rId85" Type="http://schemas.openxmlformats.org/officeDocument/2006/relationships/hyperlink" Target="http://www.doe.virginia.gov/instruction/mathematics/middle/algebra_readiness/ari-remediation-plans/ce/prac-app-op-whole-num-5-4.docx" TargetMode="External"/><Relationship Id="rId150" Type="http://schemas.openxmlformats.org/officeDocument/2006/relationships/hyperlink" Target="http://www.doe.virginia.gov/instruction/mathematics/middle/algebra_readiness/ari-remediation-plans/mg/triangles-5-13ab.docx" TargetMode="External"/><Relationship Id="rId12" Type="http://schemas.openxmlformats.org/officeDocument/2006/relationships/hyperlink" Target="http://www.doe.virginia.gov/instruction/mathematics/middle/algebra_readiness/ari-remediation-plans/ps/circle-graphs-6-10a.docx" TargetMode="External"/><Relationship Id="rId17" Type="http://schemas.openxmlformats.org/officeDocument/2006/relationships/hyperlink" Target="http://www.doe.virginia.gov/instruction/mathematics/middle/algebra_readiness/ari-remediation-plans/mg/cone-pyramid-volume-7-4b.docx" TargetMode="External"/><Relationship Id="rId33" Type="http://schemas.openxmlformats.org/officeDocument/2006/relationships/hyperlink" Target="http://www.doe.virginia.gov/instruction/mathematics/middle/algebra_readiness/ari-remediation-plans/ps/exp-theor-prob-7-8ab.docx" TargetMode="External"/><Relationship Id="rId38" Type="http://schemas.openxmlformats.org/officeDocument/2006/relationships/hyperlink" Target="http://www.doe.virginia.gov/instruction/mathematics/middle/algebra_readiness/ari-remediation-plans/mg/find-area-perimeter-4-7.docx" TargetMode="External"/><Relationship Id="rId59" Type="http://schemas.openxmlformats.org/officeDocument/2006/relationships/hyperlink" Target="http://www.doe.virginia.gov/instruction/mathematics/middle/algebra_readiness/ari-remediation-plans/pfa/con-rep-add-prop-7-10e.docx" TargetMode="External"/><Relationship Id="rId103" Type="http://schemas.openxmlformats.org/officeDocument/2006/relationships/hyperlink" Target="http://www.doe.virginia.gov/instruction/mathematics/middle/algebra_readiness/ari-remediation-plans/mg/rank-vol-sa-cyl-psm-7-4ab.docx" TargetMode="External"/><Relationship Id="rId108" Type="http://schemas.openxmlformats.org/officeDocument/2006/relationships/hyperlink" Target="http://www.doe.virginia.gov/instruction/mathematics/middle/algebra_readiness/ari-remediation-plans/mg/real%20life%20volume-sa-7-4ab.docx" TargetMode="External"/><Relationship Id="rId124" Type="http://schemas.openxmlformats.org/officeDocument/2006/relationships/hyperlink" Target="http://www.doe.virginia.gov/instruction/mathematics/middle/algebra_readiness/ari-remediation-plans/nns/sci-note-rat-num-7-1ab.docx" TargetMode="External"/><Relationship Id="rId129" Type="http://schemas.openxmlformats.org/officeDocument/2006/relationships/hyperlink" Target="http://www.doe.virginia.gov/instruction/mathematics/middle/algebra_readiness/ari-remediation-plans/pfa/solve%20multi-step%20inequal-6-14.docx" TargetMode="External"/><Relationship Id="rId54" Type="http://schemas.openxmlformats.org/officeDocument/2006/relationships/hyperlink" Target="http://www.doe.virginia.gov/instruction/mathematics/middle/algebra_readiness/ari-remediation-plans/ps/interpret-graphs-5-16abc.docx" TargetMode="External"/><Relationship Id="rId70" Type="http://schemas.openxmlformats.org/officeDocument/2006/relationships/hyperlink" Target="http://www.doe.virginia.gov/instruction/mathematics/middle/algebra_readiness/ari-remediation-plans/ps/mystery%20data-5-16abc.docx" TargetMode="External"/><Relationship Id="rId75" Type="http://schemas.openxmlformats.org/officeDocument/2006/relationships/hyperlink" Target="http://www.doe.virginia.gov/instruction/mathematics/middle/algebra_readiness/ari-remediation-plans/ce/num-express-integers-6-6c.docx" TargetMode="External"/><Relationship Id="rId91" Type="http://schemas.openxmlformats.org/officeDocument/2006/relationships/hyperlink" Target="http://www.doe.virginia.gov/instruction/mathematics/middle/algebra_readiness/ari-remediation-plans/ce/prac-appl-simp-int-8-4.docx" TargetMode="External"/><Relationship Id="rId96" Type="http://schemas.openxmlformats.org/officeDocument/2006/relationships/hyperlink" Target="http://www.doe.virginia.gov/instruction/mathematics/middle/algebra_readiness/ari-remediation-plans/nns/prime-100-number-5-3a.docx" TargetMode="External"/><Relationship Id="rId140" Type="http://schemas.openxmlformats.org/officeDocument/2006/relationships/hyperlink" Target="http://www.doe.virginia.gov/instruction/mathematics/middle/algebra_readiness/ari-remediation-plans/pfa/prac-prob-2-step-7-12.docx" TargetMode="External"/><Relationship Id="rId145" Type="http://schemas.openxmlformats.org/officeDocument/2006/relationships/hyperlink" Target="http://www.doe.virginia.gov/instruction/mathematics/middle/algebra_readiness/ari-remediation-plans/mg/time-pt1-lesson-5-11.docx" TargetMode="External"/><Relationship Id="rId161" Type="http://schemas.openxmlformats.org/officeDocument/2006/relationships/hyperlink" Target="http://www.doe.virginia.gov/instruction/mathematics/middle/algebra_readiness/ari-remediation-plans/mg/congruent-or-similar-6-9.docx" TargetMode="External"/><Relationship Id="rId166" Type="http://schemas.openxmlformats.org/officeDocument/2006/relationships/hyperlink" Target="http://www.doe.virginia.gov/instruction/mathematics/middle/algebra_readiness/ari-remediation-plans/mg/coordinate-plane-6-8ab.docx" TargetMode="External"/><Relationship Id="rId1" Type="http://schemas.openxmlformats.org/officeDocument/2006/relationships/hyperlink" Target="http://www.doe.virginia.gov/instruction/mathematics/middle/algebra_readiness/ari-remediation-plans/nns/absolute-value-6-3c.docx" TargetMode="External"/><Relationship Id="rId6" Type="http://schemas.openxmlformats.org/officeDocument/2006/relationships/hyperlink" Target="http://www.doe.virginia.gov/instruction/mathematics/middle/algebra_readiness/ari-remediation-plans/pfa/apply%20prop%20solv%20equ-6-13.docx" TargetMode="External"/><Relationship Id="rId23" Type="http://schemas.openxmlformats.org/officeDocument/2006/relationships/hyperlink" Target="http://www.doe.virginia.gov/instruction/mathematics/middle/algebra_readiness/ari-remediation-plans/ps/data-organizers-5-16abc.docx" TargetMode="External"/><Relationship Id="rId28" Type="http://schemas.openxmlformats.org/officeDocument/2006/relationships/hyperlink" Target="http://www.doe.virginia.gov/instruction/mathematics/middle/algebra_readiness/ari-remediation-plans/mg/est-angle-measures-5-12.docx" TargetMode="External"/><Relationship Id="rId49" Type="http://schemas.openxmlformats.org/officeDocument/2006/relationships/hyperlink" Target="http://www.doe.virginia.gov/instruction/mathematics/middle/algebra_readiness/ari-remediation-plans/nns/index-card-rat-num-6-2ab.docx" TargetMode="External"/><Relationship Id="rId114" Type="http://schemas.openxmlformats.org/officeDocument/2006/relationships/hyperlink" Target="http://www.doe.virginia.gov/instruction/mathematics/middle/algebra_readiness/ari-remediation-plans/pfa/rep-solve%20inequalities-6-14.docx" TargetMode="External"/><Relationship Id="rId119" Type="http://schemas.openxmlformats.org/officeDocument/2006/relationships/hyperlink" Target="http://www.doe.virginia.gov/instruction/mathematics/middle/algebra_readiness/ari-remediation-plans/nns/rounding-num-lines-4-3b.docx" TargetMode="External"/><Relationship Id="rId44" Type="http://schemas.openxmlformats.org/officeDocument/2006/relationships/hyperlink" Target="http://www.doe.virginia.gov/instruction/mathematics/middle/algebra_readiness/ari-remediation-plans/ps/histograms-7-9a.docx" TargetMode="External"/><Relationship Id="rId60" Type="http://schemas.openxmlformats.org/officeDocument/2006/relationships/hyperlink" Target="http://www.doe.virginia.gov/instruction/mathematics/middle/algebra_readiness/ari-remediation-plans/mg/measure-bingo-4-8-abc.docx" TargetMode="External"/><Relationship Id="rId65" Type="http://schemas.openxmlformats.org/officeDocument/2006/relationships/hyperlink" Target="http://www.doe.virginia.gov/instruction/mathematics/middle/algebra_readiness/ari-remediation-plans/ce/mix-numb-impr-fract-5-6a.docx" TargetMode="External"/><Relationship Id="rId81" Type="http://schemas.openxmlformats.org/officeDocument/2006/relationships/hyperlink" Target="http://www.doe.virginia.gov/instruction/mathematics/middle/algebra_readiness/ari-remediation-plans/ps/outfit-options-5-15.docx" TargetMode="External"/><Relationship Id="rId86" Type="http://schemas.openxmlformats.org/officeDocument/2006/relationships/hyperlink" Target="http://www.doe.virginia.gov/instruction/mathematics/middle/algebra_readiness/ari-remediation-plans/ce/prac-prob-discount-8-4.docx" TargetMode="External"/><Relationship Id="rId130" Type="http://schemas.openxmlformats.org/officeDocument/2006/relationships/hyperlink" Target="http://www.doe.virginia.gov/instruction/mathematics/middle/algebra_readiness/ari-remediation-plans/pfa/solve%20multi-step%20inequal-6-14.docx" TargetMode="External"/><Relationship Id="rId135" Type="http://schemas.openxmlformats.org/officeDocument/2006/relationships/hyperlink" Target="http://www.doe.virginia.gov/instruction/mathematics/middle/algebra_readiness/ari-remediation-plans/pfa/prac-prob-1-step-eq-6-13.docx" TargetMode="External"/><Relationship Id="rId151" Type="http://schemas.openxmlformats.org/officeDocument/2006/relationships/hyperlink" Target="http://www.doe.virginia.gov/instruction/mathematics/middle/algebra_readiness/ari-remediation-plans/pfa/quant-expr-eq-5-19ac.docx" TargetMode="External"/><Relationship Id="rId156" Type="http://schemas.openxmlformats.org/officeDocument/2006/relationships/hyperlink" Target="http://www.doe.virginia.gov/instruction/mathematics/middle/algebra_readiness/ari-remediation-plans/pfa/y-int-additive-rel-7-10cd.docx" TargetMode="External"/><Relationship Id="rId13" Type="http://schemas.openxmlformats.org/officeDocument/2006/relationships/hyperlink" Target="http://www.doe.virginia.gov/instruction/mathematics/middle/algebra_readiness/ari-remediation-plans/mg/circle-parts-5-10.docx" TargetMode="External"/><Relationship Id="rId18" Type="http://schemas.openxmlformats.org/officeDocument/2006/relationships/hyperlink" Target="http://www.doe.virginia.gov/instruction/mathematics/middle/algebra_readiness/ari-remediation-plans/mg/construct-3d-model-8-8.docx" TargetMode="External"/><Relationship Id="rId39" Type="http://schemas.openxmlformats.org/officeDocument/2006/relationships/hyperlink" Target="http://www.doe.virginia.gov/instruction/mathematics/middle/algebra_readiness/ari-remediation-plans/ps/graph-match-5-16abc.docx" TargetMode="External"/><Relationship Id="rId109" Type="http://schemas.openxmlformats.org/officeDocument/2006/relationships/hyperlink" Target="http://www.doe.virginia.gov/instruction/mathematics/middle/algebra_readiness/ari-remediation-plans/nns/real-numbers-sets-8-2.docx" TargetMode="External"/><Relationship Id="rId34" Type="http://schemas.openxmlformats.org/officeDocument/2006/relationships/hyperlink" Target="http://www.doe.virginia.gov/instruction/mathematics/middle/algebra_readiness/ari-remediation-plans/ps/exp-theor-prob-7-8ab.docx" TargetMode="External"/><Relationship Id="rId50" Type="http://schemas.openxmlformats.org/officeDocument/2006/relationships/hyperlink" Target="http://www.doe.virginia.gov/instruction/mathematics/middle/algebra_readiness/ari-remediation-plans/nns/index-card-rat-num-6-2ab.docx" TargetMode="External"/><Relationship Id="rId55" Type="http://schemas.openxmlformats.org/officeDocument/2006/relationships/hyperlink" Target="http://www.doe.virginia.gov/instruction/mathematics/middle/algebra_readiness/ari-remediation-plans/ps/line-graphs-4-14ab.docx" TargetMode="External"/><Relationship Id="rId76" Type="http://schemas.openxmlformats.org/officeDocument/2006/relationships/hyperlink" Target="http://www.doe.virginia.gov/instruction/mathematics/middle/algebra_readiness/ari-remediation-plans/ce/ops-int-add-6-6a.docx" TargetMode="External"/><Relationship Id="rId97" Type="http://schemas.openxmlformats.org/officeDocument/2006/relationships/hyperlink" Target="http://www.doe.virginia.gov/instruction/mathematics/middle/algebra_readiness/ari-remediation-plans/nns/prime-comp-num-sets-5-3a.docx" TargetMode="External"/><Relationship Id="rId104" Type="http://schemas.openxmlformats.org/officeDocument/2006/relationships/hyperlink" Target="http://www.doe.virginia.gov/instruction/mathematics/middle/algebra_readiness/ari-remediation-plans/pfa/unit%20rate-ratio%20tables-6-12ab.docx" TargetMode="External"/><Relationship Id="rId120" Type="http://schemas.openxmlformats.org/officeDocument/2006/relationships/hyperlink" Target="http://www.doe.virginia.gov/instruction/mathematics/middle/algebra_readiness/ari-remediation-plans/ce/scale-draw-prop-reas-7-3.docx" TargetMode="External"/><Relationship Id="rId125" Type="http://schemas.openxmlformats.org/officeDocument/2006/relationships/hyperlink" Target="http://www.doe.virginia.gov/instruction/mathematics/middle/algebra_readiness/ari-remediation-plans/ce/simp-exp-order-ops-6-6c.docx" TargetMode="External"/><Relationship Id="rId141" Type="http://schemas.openxmlformats.org/officeDocument/2006/relationships/hyperlink" Target="http://www.doe.virginia.gov/instruction/mathematics/middle/algebra_readiness/ari-remediation-plans/pfa/prac-prob-2-step-7-12.docx" TargetMode="External"/><Relationship Id="rId146" Type="http://schemas.openxmlformats.org/officeDocument/2006/relationships/hyperlink" Target="http://www.doe.virginia.gov/instruction/mathematics/middle/algebra_readiness/ari-remediation-plans/mg/time-pt2-lesson-5-11.docx" TargetMode="External"/><Relationship Id="rId167" Type="http://schemas.openxmlformats.org/officeDocument/2006/relationships/table" Target="../tables/table2.xml"/><Relationship Id="rId7" Type="http://schemas.openxmlformats.org/officeDocument/2006/relationships/hyperlink" Target="http://www.doe.virginia.gov/instruction/mathematics/middle/algebra_readiness/ari-remediation-plans/pfa/apply-dist-prop-7-11.docx" TargetMode="External"/><Relationship Id="rId71" Type="http://schemas.openxmlformats.org/officeDocument/2006/relationships/hyperlink" Target="http://www.doe.virginia.gov/instruction/mathematics/middle/algebra_readiness/ari-remediation-plans/ps/mystery%20data-5-16abc.docx" TargetMode="External"/><Relationship Id="rId92" Type="http://schemas.openxmlformats.org/officeDocument/2006/relationships/hyperlink" Target="http://www.doe.virginia.gov/instruction/mathematics/middle/algebra_readiness/ari-remediation-plans/pfa/prac-sit-mod-lin-fun-8-16de.docx" TargetMode="External"/><Relationship Id="rId162" Type="http://schemas.openxmlformats.org/officeDocument/2006/relationships/hyperlink" Target="http://www.doe.virginia.gov/instruction/mathematics/middle/algebra_readiness/ari-remediation-plans/mg/similarity-cong-6-9.docx" TargetMode="External"/><Relationship Id="rId2" Type="http://schemas.openxmlformats.org/officeDocument/2006/relationships/hyperlink" Target="http://www.doe.virginia.gov/instruction/mathematics/middle/algebra_readiness/ari-remediation-plans/ce/add-sub-fr-pa-blks-4-5bc.docx" TargetMode="External"/><Relationship Id="rId29" Type="http://schemas.openxmlformats.org/officeDocument/2006/relationships/hyperlink" Target="http://www.doe.virginia.gov/instruction/mathematics/middle/algebra_readiness/ari-remediation-plans/mg/estimate-area-5-8a.docx" TargetMode="External"/><Relationship Id="rId24" Type="http://schemas.openxmlformats.org/officeDocument/2006/relationships/hyperlink" Target="http://www.doe.virginia.gov/instruction/mathematics/middle/algebra_readiness/ari-remediation-plans/pfa/det-the-rule-rel-func-4-15.docx" TargetMode="External"/><Relationship Id="rId40" Type="http://schemas.openxmlformats.org/officeDocument/2006/relationships/hyperlink" Target="http://www.doe.virginia.gov/instruction/mathematics/middle/algebra_readiness/ari-remediation-plans/ps/graph-match-5-16abc.docx" TargetMode="External"/><Relationship Id="rId45" Type="http://schemas.openxmlformats.org/officeDocument/2006/relationships/hyperlink" Target="http://www.doe.virginia.gov/instruction/mathematics/middle/algebra_readiness/ari-remediation-plans/nns/hun-grids-rat-num-4-3d.docx" TargetMode="External"/><Relationship Id="rId66" Type="http://schemas.openxmlformats.org/officeDocument/2006/relationships/hyperlink" Target="http://www.doe.virginia.gov/instruction/mathematics/middle/algebra_readiness/ari-remediation-plans/pfa/model-alg-expr-8-14b.docx" TargetMode="External"/><Relationship Id="rId87" Type="http://schemas.openxmlformats.org/officeDocument/2006/relationships/hyperlink" Target="http://www.doe.virginia.gov/instruction/mathematics/middle/algebra_readiness/ari-remediation-plans/ce/prac-prob-interp-rem-5-4.docx" TargetMode="External"/><Relationship Id="rId110" Type="http://schemas.openxmlformats.org/officeDocument/2006/relationships/hyperlink" Target="http://www.doe.virginia.gov/instruction/mathematics/middle/algebra_readiness/ari-remediation-plans/mg/relational-solids-7-4b.docx" TargetMode="External"/><Relationship Id="rId115" Type="http://schemas.openxmlformats.org/officeDocument/2006/relationships/hyperlink" Target="http://www.doe.virginia.gov/instruction/mathematics/middle/algebra_readiness/ari-remediation-plans/pfa/rep-solve%20inequalities-6-14.docx" TargetMode="External"/><Relationship Id="rId131" Type="http://schemas.openxmlformats.org/officeDocument/2006/relationships/hyperlink" Target="http://www.doe.virginia.gov/instruction/mathematics/middle/algebra_readiness/ari-remediation-plans/pfa/solve-eq-properties-6-13.docx" TargetMode="External"/><Relationship Id="rId136" Type="http://schemas.openxmlformats.org/officeDocument/2006/relationships/hyperlink" Target="http://www.doe.virginia.gov/instruction/mathematics/middle/algebra_readiness/ari-remediation-plans/ce/prac-prob-prop-reas-I-7-3.docx" TargetMode="External"/><Relationship Id="rId157" Type="http://schemas.openxmlformats.org/officeDocument/2006/relationships/hyperlink" Target="http://www.doe.virginia.gov/instruction/mathematics/middle/algebra_readiness/ari-remediation-plans/pfa/y-int-additive-rel-7-10cd.docx" TargetMode="External"/><Relationship Id="rId61" Type="http://schemas.openxmlformats.org/officeDocument/2006/relationships/hyperlink" Target="http://www.doe.virginia.gov/instruction/mathematics/middle/algebra_readiness/ari-remediation-plans/mg/measure-bingo-4-8-abc.docx" TargetMode="External"/><Relationship Id="rId82" Type="http://schemas.openxmlformats.org/officeDocument/2006/relationships/hyperlink" Target="http://www.doe.virginia.gov/instruction/mathematics/middle/algebra_readiness/ari-remediation-plans/nns/picture-perf-rat-equiv-4-3d.docx" TargetMode="External"/><Relationship Id="rId152" Type="http://schemas.openxmlformats.org/officeDocument/2006/relationships/hyperlink" Target="http://www.doe.virginia.gov/instruction/mathematics/middle/algebra_readiness/ari-remediation-plans/pfa/quant-expr-eq-5-19ac.docx" TargetMode="External"/><Relationship Id="rId19" Type="http://schemas.openxmlformats.org/officeDocument/2006/relationships/hyperlink" Target="http://www.doe.virginia.gov/instruction/mathematics/middle/algebra_readiness/ari-remediation-plans/pfa/create-eq-scenarios-5-19b.docx" TargetMode="External"/><Relationship Id="rId14" Type="http://schemas.openxmlformats.org/officeDocument/2006/relationships/hyperlink" Target="http://www.doe.virginia.gov/instruction/mathematics/middle/algebra_readiness/ari-remediation-plans/nns/compare-fraction-4-2a.docx" TargetMode="External"/><Relationship Id="rId30" Type="http://schemas.openxmlformats.org/officeDocument/2006/relationships/hyperlink" Target="http://www.doe.virginia.gov/instruction/mathematics/middle/algebra_readiness/ari-remediation-plans/ce/est-ops-whole-numb-5-4.docx" TargetMode="External"/><Relationship Id="rId35" Type="http://schemas.openxmlformats.org/officeDocument/2006/relationships/hyperlink" Target="http://www.doe.virginia.gov/instruction/mathematics/middle/algebra_readiness/ari-remediation-plans/nns/frac-dec-perc-grids-4-3d.docx" TargetMode="External"/><Relationship Id="rId56" Type="http://schemas.openxmlformats.org/officeDocument/2006/relationships/hyperlink" Target="http://www.doe.virginia.gov/instruction/mathematics/middle/algebra_readiness/ari-remediation-plans/ps/line-graphs-4-14ab.docx" TargetMode="External"/><Relationship Id="rId77" Type="http://schemas.openxmlformats.org/officeDocument/2006/relationships/hyperlink" Target="http://www.doe.virginia.gov/instruction/mathematics/middle/algebra_readiness/ari-remediation-plans/ce/ops-int-division-6-6a.docx" TargetMode="External"/><Relationship Id="rId100" Type="http://schemas.openxmlformats.org/officeDocument/2006/relationships/hyperlink" Target="http://www.doe.virginia.gov/instruction/mathematics/middle/algebra_readiness/ari-remediation-plans/pfa/prop%20rel-prop%20reas-6-12cd.docx" TargetMode="External"/><Relationship Id="rId105" Type="http://schemas.openxmlformats.org/officeDocument/2006/relationships/hyperlink" Target="http://www.doe.virginia.gov/instruction/mathematics/middle/algebra_readiness/ari-remediation-plans/pfa/unit%20rate-ratio%20tables-6-12ab.docx" TargetMode="External"/><Relationship Id="rId126" Type="http://schemas.openxmlformats.org/officeDocument/2006/relationships/hyperlink" Target="http://www.doe.virginia.gov/instruction/mathematics/middle/algebra_readiness/ari-remediation-plans/pfa/slope-rate-ch-prop-rel-7-10ab.docx" TargetMode="External"/><Relationship Id="rId147" Type="http://schemas.openxmlformats.org/officeDocument/2006/relationships/hyperlink" Target="http://www.doe.virginia.gov/instruction/mathematics/middle/algebra_readiness/ari-remediation-plans/mg/transformations-5-14a.docx" TargetMode="External"/><Relationship Id="rId8" Type="http://schemas.openxmlformats.org/officeDocument/2006/relationships/hyperlink" Target="http://www.doe.virginia.gov/instruction/mathematics/middle/algebra_readiness/ari-remediation-plans/mg/banking-business-5-8a.docx" TargetMode="External"/><Relationship Id="rId51" Type="http://schemas.openxmlformats.org/officeDocument/2006/relationships/hyperlink" Target="http://www.doe.virginia.gov/instruction/mathematics/middle/algebra_readiness/ari-remediation-plans/ps/interpret-graphs-5-16abc.docx" TargetMode="External"/><Relationship Id="rId72" Type="http://schemas.openxmlformats.org/officeDocument/2006/relationships/hyperlink" Target="http://www.doe.virginia.gov/instruction/mathematics/middle/algebra_readiness/ari-remediation-plans/ps/mystery%20data-5-16abc.docx" TargetMode="External"/><Relationship Id="rId93" Type="http://schemas.openxmlformats.org/officeDocument/2006/relationships/hyperlink" Target="http://www.doe.virginia.gov/instruction/mathematics/middle/algebra_readiness/ari-remediation-plans/pfa/prac-sit-mod-lin-fun-8-16de.docx" TargetMode="External"/><Relationship Id="rId98" Type="http://schemas.openxmlformats.org/officeDocument/2006/relationships/hyperlink" Target="http://www.doe.virginia.gov/instruction/mathematics/middle/algebra_readiness/ari-remediation-plans/ce/prob-solv-hid-quest-4-6b.docx" TargetMode="External"/><Relationship Id="rId121" Type="http://schemas.openxmlformats.org/officeDocument/2006/relationships/hyperlink" Target="http://www.doe.virginia.gov/instruction/mathematics/middle/algebra_readiness/ari-remediation-plans/ps/scatterplots%20-8-13ab.docx" TargetMode="External"/><Relationship Id="rId142" Type="http://schemas.openxmlformats.org/officeDocument/2006/relationships/hyperlink" Target="http://www.doe.virginia.gov/instruction/mathematics/middle/algebra_readiness/ari-remediation-plans/pfa/solve-2-multistep-eq-7-12.docx" TargetMode="External"/><Relationship Id="rId163" Type="http://schemas.openxmlformats.org/officeDocument/2006/relationships/hyperlink" Target="http://www.doe.virginia.gov/instruction/mathematics/middle/algebra_readiness/ari-remediation-plans/mg/reflections-coord-transf-8-7a.docx" TargetMode="External"/><Relationship Id="rId3" Type="http://schemas.openxmlformats.org/officeDocument/2006/relationships/hyperlink" Target="http://www.doe.virginia.gov/instruction/mathematics/middle/algebra_readiness/ari-remediation-plans/ce/add-sub-fr-pa-blks-4-5bc.docx" TargetMode="External"/><Relationship Id="rId25" Type="http://schemas.openxmlformats.org/officeDocument/2006/relationships/hyperlink" Target="http://www.doe.virginia.gov/instruction/mathematics/middle/algebra_readiness/ari-remediation-plans/mg/discover-pi-6-7ab.docx" TargetMode="External"/><Relationship Id="rId46" Type="http://schemas.openxmlformats.org/officeDocument/2006/relationships/hyperlink" Target="http://www.doe.virginia.gov/instruction/mathematics/middle/algebra_readiness/ari-remediation-plans/pfa/slope-y-int-8-16ab.docx" TargetMode="External"/><Relationship Id="rId67" Type="http://schemas.openxmlformats.org/officeDocument/2006/relationships/hyperlink" Target="http://www.doe.virginia.gov/instruction/mathematics/middle/algebra_readiness/ari-remediation-plans/ce/mul-div-frac-num-lin-6-5bc.docx" TargetMode="External"/><Relationship Id="rId116" Type="http://schemas.openxmlformats.org/officeDocument/2006/relationships/hyperlink" Target="http://www.doe.virginia.gov/instruction/mathematics/middle/algebra_readiness/ari-remediation-plans/pfa/rep-solve%20inequalities-6-14.docx" TargetMode="External"/><Relationship Id="rId137" Type="http://schemas.openxmlformats.org/officeDocument/2006/relationships/hyperlink" Target="http://www.doe.virginia.gov/instruction/mathematics/middle/algebra_readiness/ari-remediation-plans/ce/prac-prob-prop-reas-II-7-3.docx" TargetMode="External"/><Relationship Id="rId158" Type="http://schemas.openxmlformats.org/officeDocument/2006/relationships/hyperlink" Target="http://www.doe.virginia.gov/instruction/mathematics/middle/algebra_readiness/ari-remediation-plans/mg/decision-area-per-cir-5-8b.docx" TargetMode="External"/><Relationship Id="rId20" Type="http://schemas.openxmlformats.org/officeDocument/2006/relationships/hyperlink" Target="http://www.doe.virginia.gov/instruction/mathematics/middle/algebra_readiness/ari-remediation-plans/pfa/create-eq-scenarios-5-19b.docx" TargetMode="External"/><Relationship Id="rId41" Type="http://schemas.openxmlformats.org/officeDocument/2006/relationships/hyperlink" Target="http://www.doe.virginia.gov/instruction/mathematics/middle/algebra_readiness/ari-remediation-plans/ps/graph-match-5-16abc.docx" TargetMode="External"/><Relationship Id="rId62" Type="http://schemas.openxmlformats.org/officeDocument/2006/relationships/hyperlink" Target="http://www.doe.virginia.gov/instruction/mathematics/middle/algebra_readiness/ari-remediation-plans/mg/measure-bingo-4-8-abc.docx" TargetMode="External"/><Relationship Id="rId83" Type="http://schemas.openxmlformats.org/officeDocument/2006/relationships/hyperlink" Target="http://www.doe.virginia.gov/instruction/mathematics/middle/algebra_readiness/ari-remediation-plans/nns/powers-of-ten-6-4.docx" TargetMode="External"/><Relationship Id="rId88" Type="http://schemas.openxmlformats.org/officeDocument/2006/relationships/hyperlink" Target="http://www.doe.virginia.gov/instruction/mathematics/middle/algebra_readiness/ari-remediation-plans/ce/prac-app-op-whole-num-5-4.docx" TargetMode="External"/><Relationship Id="rId111" Type="http://schemas.openxmlformats.org/officeDocument/2006/relationships/hyperlink" Target="http://www.doe.virginia.gov/instruction/mathematics/middle/algebra_readiness/ari-remediation-plans/mg/relational-solids-7-4b.docx" TargetMode="External"/><Relationship Id="rId132" Type="http://schemas.openxmlformats.org/officeDocument/2006/relationships/hyperlink" Target="http://www.doe.virginia.gov/instruction/mathematics/middle/algebra_readiness/ari-remediation-plans/pfa/solve-eq-alg-tiles-6-13.docx" TargetMode="External"/><Relationship Id="rId153" Type="http://schemas.openxmlformats.org/officeDocument/2006/relationships/hyperlink" Target="http://www.doe.virginia.gov/instruction/mathematics/middle/algebra_readiness/ari-remediation-plans/ce/analyz-prac-prob-5-4.docx" TargetMode="External"/><Relationship Id="rId15" Type="http://schemas.openxmlformats.org/officeDocument/2006/relationships/hyperlink" Target="http://www.doe.virginia.gov/instruction/mathematics/middle/algebra_readiness/ari-remediation-plans/nns/compare-integers-6-3ab.docx" TargetMode="External"/><Relationship Id="rId36" Type="http://schemas.openxmlformats.org/officeDocument/2006/relationships/hyperlink" Target="http://www.doe.virginia.gov/instruction/mathematics/middle/algebra_readiness/ari-remediation-plans/nns/frac-dec-perc-money-6.2a.docx" TargetMode="External"/><Relationship Id="rId57" Type="http://schemas.openxmlformats.org/officeDocument/2006/relationships/hyperlink" Target="http://www.doe.virginia.gov/instruction/mathematics/middle/algebra_readiness/ari-remediation-plans/mg/link-cube-volume-7-4a.docx" TargetMode="External"/><Relationship Id="rId106" Type="http://schemas.openxmlformats.org/officeDocument/2006/relationships/hyperlink" Target="http://www.doe.virginia.gov/instruction/mathematics/middle/algebra_readiness/ari-remediation-plans/nns/ratio-tile-rat-num-equiv-6-1.docx" TargetMode="External"/><Relationship Id="rId127" Type="http://schemas.openxmlformats.org/officeDocument/2006/relationships/hyperlink" Target="http://www.doe.virginia.gov/instruction/mathematics/middle/algebra_readiness/ari-remediation-plans/pfa/slope-rate-ch-prop-rel-7-10ab.docx" TargetMode="External"/><Relationship Id="rId10" Type="http://schemas.openxmlformats.org/officeDocument/2006/relationships/hyperlink" Target="http://www.doe.virginia.gov/instruction/mathematics/middle/algebra_readiness/ari-remediation-plans/nns/beyond-mln-rat-num-7-1b.docx" TargetMode="External"/><Relationship Id="rId31" Type="http://schemas.openxmlformats.org/officeDocument/2006/relationships/hyperlink" Target="http://www.doe.virginia.gov/instruction/mathematics/middle/algebra_readiness/ari-remediation-plans/pfa/eval-alg-expr-7-11.docx" TargetMode="External"/><Relationship Id="rId52" Type="http://schemas.openxmlformats.org/officeDocument/2006/relationships/hyperlink" Target="http://www.doe.virginia.gov/instruction/mathematics/middle/algebra_readiness/ari-remediation-plans/ps/interpret-graphs-5-16abc.docx" TargetMode="External"/><Relationship Id="rId73" Type="http://schemas.openxmlformats.org/officeDocument/2006/relationships/hyperlink" Target="http://www.doe.virginia.gov/instruction/mathematics/middle/algebra_readiness/ari-remediation-plans/ps/number-cubes-5-15.docx" TargetMode="External"/><Relationship Id="rId78" Type="http://schemas.openxmlformats.org/officeDocument/2006/relationships/hyperlink" Target="http://www.doe.virginia.gov/instruction/mathematics/middle/algebra_readiness/ari-remediation-plans/ce/ops-integers-mult-6-6a.docx" TargetMode="External"/><Relationship Id="rId94" Type="http://schemas.openxmlformats.org/officeDocument/2006/relationships/hyperlink" Target="http://www.doe.virginia.gov/instruction/mathematics/middle/algebra_readiness/ari-remediation-plans/pfa/prac-1-eq-bal-mat-6-13.docx" TargetMode="External"/><Relationship Id="rId99" Type="http://schemas.openxmlformats.org/officeDocument/2006/relationships/hyperlink" Target="http://www.doe.virginia.gov/instruction/mathematics/middle/algebra_readiness/ari-remediation-plans/pfa/prop%20rel-prop%20reas-6-12cd.docx" TargetMode="External"/><Relationship Id="rId101" Type="http://schemas.openxmlformats.org/officeDocument/2006/relationships/hyperlink" Target="http://www.doe.virginia.gov/instruction/mathematics/middle/algebra_readiness/ari-remediation-plans/mg/quadrilaterials-4-12.docx" TargetMode="External"/><Relationship Id="rId122" Type="http://schemas.openxmlformats.org/officeDocument/2006/relationships/hyperlink" Target="http://www.doe.virginia.gov/instruction/mathematics/middle/algebra_readiness/ari-remediation-plans/ps/scatterplots%20-8-13ab.docx" TargetMode="External"/><Relationship Id="rId143" Type="http://schemas.openxmlformats.org/officeDocument/2006/relationships/hyperlink" Target="http://www.doe.virginia.gov/instruction/mathematics/middle/algebra_readiness/ari-remediation-plans/nns/sq-roots-exp-sq-roots-6-4.docx" TargetMode="External"/><Relationship Id="rId148" Type="http://schemas.openxmlformats.org/officeDocument/2006/relationships/hyperlink" Target="http://www.doe.virginia.gov/instruction/mathematics/middle/algebra_readiness/ari-remediation-plans/mg/translations-5-14a.docx" TargetMode="External"/><Relationship Id="rId164" Type="http://schemas.openxmlformats.org/officeDocument/2006/relationships/hyperlink" Target="http://www.doe.virginia.gov/instruction/mathematics/middle/algebra_readiness/ari-remediation-plans/mg/dilations-coord-transf-8-7a.docx" TargetMode="External"/><Relationship Id="rId4" Type="http://schemas.openxmlformats.org/officeDocument/2006/relationships/hyperlink" Target="http://www.doe.virginia.gov/instruction/mathematics/middle/algebra_readiness/ari-remediation-plans/ps/analyzing%20graphs-6-10bc.docx" TargetMode="External"/><Relationship Id="rId9" Type="http://schemas.openxmlformats.org/officeDocument/2006/relationships/hyperlink" Target="http://www.doe.virginia.gov/instruction/mathematics/middle/algebra_readiness/ari-remediation-plans/mg/banking-business-5-8a.docx" TargetMode="External"/><Relationship Id="rId26" Type="http://schemas.openxmlformats.org/officeDocument/2006/relationships/hyperlink" Target="http://www.doe.virginia.gov/instruction/mathematics/middle/algebra_readiness/ari-remediation-plans/mg/discover-pi-6-7ab.docx" TargetMode="External"/><Relationship Id="rId47" Type="http://schemas.openxmlformats.org/officeDocument/2006/relationships/hyperlink" Target="http://www.doe.virginia.gov/instruction/mathematics/middle/algebra_readiness/ari-remediation-plans/pfa/slope-y-int-8-16ab.docx" TargetMode="External"/><Relationship Id="rId68" Type="http://schemas.openxmlformats.org/officeDocument/2006/relationships/hyperlink" Target="http://www.doe.virginia.gov/instruction/mathematics/middle/algebra_readiness/ari-remediation-plans/ce/mul-div-frac-num-lin-6-5bc.docx" TargetMode="External"/><Relationship Id="rId89" Type="http://schemas.openxmlformats.org/officeDocument/2006/relationships/hyperlink" Target="http://www.doe.virginia.gov/instruction/mathematics/middle/algebra_readiness/ari-remediation-plans/ce/prac-prob-tax-discount-7-3.docx" TargetMode="External"/><Relationship Id="rId112" Type="http://schemas.openxmlformats.org/officeDocument/2006/relationships/hyperlink" Target="http://www.doe.virginia.gov/instruction/mathematics/middle/algebra_readiness/ari-remediation-plans/pfa/rel-func-dom-range-8-15b.docx" TargetMode="External"/><Relationship Id="rId133" Type="http://schemas.openxmlformats.org/officeDocument/2006/relationships/hyperlink" Target="http://www.doe.virginia.gov/instruction/mathematics/middle/algebra_readiness/ari-remediation-plans/pfa/prac-1-eq-bal-mat-6-13.docx" TargetMode="External"/><Relationship Id="rId154" Type="http://schemas.openxmlformats.org/officeDocument/2006/relationships/hyperlink" Target="http://www.doe.virginia.gov/instruction/mathematics/middle/algebra_readiness/ari-remediation-plans/nns/working-percents-6-2a.docx" TargetMode="External"/><Relationship Id="rId16" Type="http://schemas.openxmlformats.org/officeDocument/2006/relationships/hyperlink" Target="http://www.doe.virginia.gov/instruction/mathematics/middle/algebra_readiness/ari-remediation-plans/nns/compare-integers-6-3ab.docx" TargetMode="External"/><Relationship Id="rId37" Type="http://schemas.openxmlformats.org/officeDocument/2006/relationships/hyperlink" Target="http://www.doe.virginia.gov/instruction/mathematics/middle/algebra_readiness/ari-remediation-plans/nns/frac-dec-perc-lines-6-2a.docx" TargetMode="External"/><Relationship Id="rId58" Type="http://schemas.openxmlformats.org/officeDocument/2006/relationships/hyperlink" Target="http://www.doe.virginia.gov/instruction/mathematics/middle/algebra_readiness/ari-remediation-plans/mg/liquid-meas-metric-5-9a.docx" TargetMode="External"/><Relationship Id="rId79" Type="http://schemas.openxmlformats.org/officeDocument/2006/relationships/hyperlink" Target="http://www.doe.virginia.gov/instruction/mathematics/middle/algebra_readiness/ari-remediation-plans/ce/ops-integers-sub-6-6a.docx" TargetMode="External"/><Relationship Id="rId102" Type="http://schemas.openxmlformats.org/officeDocument/2006/relationships/hyperlink" Target="http://www.doe.virginia.gov/instruction/mathematics/middle/algebra_readiness/ari-remediation-plans/mg/rank-vol-sa-cyl-psm-7-4ab.docx" TargetMode="External"/><Relationship Id="rId123" Type="http://schemas.openxmlformats.org/officeDocument/2006/relationships/hyperlink" Target="http://www.doe.virginia.gov/instruction/mathematics/middle/algebra_readiness/ari-remediation-plans/nns/sci-note-rat-num-7-1ab.docx" TargetMode="External"/><Relationship Id="rId144" Type="http://schemas.openxmlformats.org/officeDocument/2006/relationships/hyperlink" Target="http://www.doe.virginia.gov/instruction/mathematics/middle/algebra_readiness/ari-remediation-plans/ps/stem-and-leaf-5-16a.docx" TargetMode="External"/><Relationship Id="rId90" Type="http://schemas.openxmlformats.org/officeDocument/2006/relationships/hyperlink" Target="http://www.doe.virginia.gov/instruction/mathematics/middle/algebra_readiness/ari-remediation-plans/ce/prac-app-choose-op-5-4.docx" TargetMode="External"/><Relationship Id="rId165" Type="http://schemas.openxmlformats.org/officeDocument/2006/relationships/hyperlink" Target="http://www.doe.virginia.gov/instruction/mathematics/middle/algebra_readiness/ari-remediation-plans/mg/coordinate-plane-6-8ab.docx" TargetMode="External"/><Relationship Id="rId27" Type="http://schemas.openxmlformats.org/officeDocument/2006/relationships/hyperlink" Target="http://www.doe.virginia.gov/instruction/mathematics/middle/algebra_readiness/ari-remediation-plans/ce/div-frac-paper-fold-6-5a.docx" TargetMode="External"/><Relationship Id="rId48" Type="http://schemas.openxmlformats.org/officeDocument/2006/relationships/hyperlink" Target="http://www.doe.virginia.gov/instruction/mathematics/middle/algebra_readiness/ari-remediation-plans/pfa/ind-dep-variables-8-16c.docx" TargetMode="External"/><Relationship Id="rId69" Type="http://schemas.openxmlformats.org/officeDocument/2006/relationships/hyperlink" Target="http://www.doe.virginia.gov/instruction/mathematics/middle/algebra_readiness/ari-remediation-plans/ce/mult-frac-models-6-5a.docx" TargetMode="External"/><Relationship Id="rId113" Type="http://schemas.openxmlformats.org/officeDocument/2006/relationships/hyperlink" Target="http://www.doe.virginia.gov/instruction/mathematics/middle/algebra_readiness/ari-remediation-plans/pfa/rel-func-tab-gr-ord-prs-8-15a.docx" TargetMode="External"/><Relationship Id="rId134" Type="http://schemas.openxmlformats.org/officeDocument/2006/relationships/hyperlink" Target="http://www.doe.virginia.gov/instruction/mathematics/middle/algebra_readiness/ari-remediation-plans/ce/perc-prob-prop-reas-7-3.docx" TargetMode="External"/><Relationship Id="rId80" Type="http://schemas.openxmlformats.org/officeDocument/2006/relationships/hyperlink" Target="http://www.doe.virginia.gov/instruction/mathematics/middle/algebra_readiness/ari-remediation-plans/nns/order-sci-note-rat-7-1b.docx" TargetMode="External"/><Relationship Id="rId155" Type="http://schemas.openxmlformats.org/officeDocument/2006/relationships/hyperlink" Target="http://www.doe.virginia.gov/instruction/mathematics/middle/algebra_readiness/ari-remediation-plans/pfa/wrtng-alg-expr-5-19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62"/>
  <sheetViews>
    <sheetView showGridLines="0" tabSelected="1" topLeftCell="B5" workbookViewId="0">
      <selection activeCell="C11" sqref="C11"/>
    </sheetView>
  </sheetViews>
  <sheetFormatPr defaultColWidth="11.453125" defaultRowHeight="14.5"/>
  <cols>
    <col min="1" max="1" width="5.7265625" customWidth="1"/>
    <col min="2" max="2" width="105.453125" customWidth="1"/>
    <col min="3" max="3" width="108.81640625" customWidth="1"/>
  </cols>
  <sheetData>
    <row r="2" spans="2:7" ht="40" customHeight="1">
      <c r="B2" s="49" t="s">
        <v>317</v>
      </c>
      <c r="C2" s="49"/>
    </row>
    <row r="3" spans="2:7" ht="66" customHeight="1">
      <c r="B3" s="48" t="s">
        <v>318</v>
      </c>
      <c r="C3" s="48"/>
    </row>
    <row r="4" spans="2:7" ht="300" customHeight="1">
      <c r="B4" s="47" t="s">
        <v>319</v>
      </c>
      <c r="C4" s="47"/>
    </row>
    <row r="5" spans="2:7" ht="157.5" customHeight="1">
      <c r="B5" s="47" t="s">
        <v>320</v>
      </c>
      <c r="C5" s="47"/>
    </row>
    <row r="7" spans="2:7" ht="17.149999999999999" customHeight="1">
      <c r="B7" s="105" t="s">
        <v>1194</v>
      </c>
      <c r="C7" s="3"/>
      <c r="D7" s="9"/>
      <c r="E7" s="9"/>
      <c r="F7" s="9"/>
      <c r="G7" s="9"/>
    </row>
    <row r="8" spans="2:7" ht="18.5">
      <c r="B8" s="105" t="s">
        <v>1195</v>
      </c>
      <c r="C8" s="3"/>
      <c r="D8" s="9"/>
      <c r="E8" s="9"/>
      <c r="F8" s="9"/>
      <c r="G8" s="9"/>
    </row>
    <row r="10" spans="2:7" ht="29.15" customHeight="1">
      <c r="B10" s="46" t="s">
        <v>321</v>
      </c>
      <c r="C10" s="46"/>
    </row>
    <row r="61" spans="2:16" ht="18.5">
      <c r="B61" s="2" t="s">
        <v>0</v>
      </c>
      <c r="C61" s="2"/>
      <c r="D61" s="2"/>
      <c r="E61" s="2"/>
      <c r="F61" s="2"/>
      <c r="G61" s="2"/>
      <c r="H61" s="3" t="s">
        <v>1</v>
      </c>
      <c r="I61" s="1"/>
      <c r="J61" s="1"/>
      <c r="K61" s="1"/>
      <c r="L61" s="1"/>
      <c r="M61" s="1"/>
      <c r="N61" s="1"/>
      <c r="O61" s="1"/>
      <c r="P61" s="1"/>
    </row>
    <row r="62" spans="2:16" ht="18.5">
      <c r="B62" s="2" t="s">
        <v>2</v>
      </c>
      <c r="C62" s="2"/>
      <c r="D62" s="2"/>
      <c r="E62" s="2"/>
      <c r="F62" s="2"/>
      <c r="G62" s="2"/>
      <c r="H62" s="3" t="s">
        <v>3</v>
      </c>
      <c r="I62" s="1"/>
      <c r="J62" s="1"/>
      <c r="K62" s="1"/>
      <c r="L62" s="1"/>
      <c r="M62" s="1"/>
      <c r="N62" s="1"/>
      <c r="O62" s="1"/>
      <c r="P62" s="1"/>
    </row>
  </sheetData>
  <sheetProtection algorithmName="SHA-512" hashValue="dFa12HN2lx83J89+FxG2FibM3dpoxLj0OP+05c89j8rsg+aGUYeVz4YR//FALDTdYdCSQxawj7osPrC8unk8yg==" saltValue="kNpt1csnKkCIEVQANNTs5A==" spinCount="100000" sheet="1" objects="1" scenarios="1"/>
  <mergeCells count="5">
    <mergeCell ref="B10:C10"/>
    <mergeCell ref="B5:C5"/>
    <mergeCell ref="B4:C4"/>
    <mergeCell ref="B3:C3"/>
    <mergeCell ref="B2:C2"/>
  </mergeCells>
  <hyperlinks>
    <hyperlink ref="B7" r:id="rId1" xr:uid="{F27CFF1B-BA20-4670-95AF-AA7C261BC061}"/>
    <hyperlink ref="B8" r:id="rId2" xr:uid="{4543099B-2523-4DAD-8A5D-657264C50F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
  <sheetViews>
    <sheetView workbookViewId="0">
      <selection activeCell="A7" sqref="A7"/>
    </sheetView>
  </sheetViews>
  <sheetFormatPr defaultColWidth="0" defaultRowHeight="14.5"/>
  <cols>
    <col min="1" max="1" width="37.7265625" customWidth="1"/>
    <col min="2" max="27" width="10.81640625" customWidth="1"/>
    <col min="28" max="28" width="52.1796875" style="38" customWidth="1"/>
    <col min="29" max="29" width="54.7265625" style="38" customWidth="1"/>
    <col min="30" max="45" width="0" hidden="1" customWidth="1"/>
    <col min="46" max="16384" width="10.81640625" hidden="1"/>
  </cols>
  <sheetData>
    <row r="1" spans="1:29" ht="146.15" customHeight="1">
      <c r="A1" s="51" t="s">
        <v>1176</v>
      </c>
      <c r="B1" s="52"/>
      <c r="C1" s="52"/>
      <c r="D1" s="52"/>
      <c r="E1" s="52"/>
      <c r="F1" s="52"/>
      <c r="G1" s="52"/>
      <c r="H1" s="52"/>
      <c r="I1" s="52"/>
      <c r="J1" s="52"/>
      <c r="K1" s="52"/>
      <c r="L1" s="52"/>
      <c r="M1" s="52"/>
      <c r="N1" s="52"/>
      <c r="O1" s="52"/>
      <c r="P1" s="52"/>
      <c r="Q1" s="52"/>
      <c r="R1" s="52"/>
      <c r="AB1"/>
      <c r="AC1"/>
    </row>
    <row r="2" spans="1:29">
      <c r="AB2"/>
      <c r="AC2"/>
    </row>
    <row r="3" spans="1:29" ht="17.149999999999999" customHeight="1">
      <c r="A3" s="53" t="s">
        <v>314</v>
      </c>
      <c r="B3" s="54" t="s">
        <v>5</v>
      </c>
      <c r="C3" s="54"/>
      <c r="D3" s="54"/>
      <c r="E3" s="54"/>
      <c r="F3" s="54"/>
      <c r="G3" s="55" t="s">
        <v>6</v>
      </c>
      <c r="H3" s="55"/>
      <c r="I3" s="54" t="s">
        <v>7</v>
      </c>
      <c r="J3" s="54"/>
      <c r="K3" s="54"/>
      <c r="L3" s="54"/>
      <c r="M3" s="54"/>
      <c r="N3" s="54"/>
      <c r="O3" s="55" t="s">
        <v>8</v>
      </c>
      <c r="P3" s="55"/>
      <c r="Q3" s="55"/>
      <c r="R3" s="55"/>
      <c r="S3" s="55"/>
      <c r="T3" s="54" t="s">
        <v>9</v>
      </c>
      <c r="U3" s="54"/>
      <c r="V3" s="54"/>
      <c r="W3" s="54"/>
      <c r="X3" s="54"/>
      <c r="Y3" s="54"/>
      <c r="Z3" s="54"/>
      <c r="AA3" s="54"/>
      <c r="AB3" s="50" t="s">
        <v>10</v>
      </c>
      <c r="AC3" s="50"/>
    </row>
    <row r="4" spans="1:29" ht="20.149999999999999" customHeight="1">
      <c r="A4" s="53"/>
      <c r="B4" s="39" t="s">
        <v>663</v>
      </c>
      <c r="C4" s="39" t="s">
        <v>666</v>
      </c>
      <c r="D4" s="39" t="s">
        <v>669</v>
      </c>
      <c r="E4" s="39" t="s">
        <v>672</v>
      </c>
      <c r="F4" s="39" t="s">
        <v>675</v>
      </c>
      <c r="G4" s="39" t="s">
        <v>678</v>
      </c>
      <c r="H4" s="39" t="s">
        <v>681</v>
      </c>
      <c r="I4" s="39" t="s">
        <v>684</v>
      </c>
      <c r="J4" s="39" t="s">
        <v>686</v>
      </c>
      <c r="K4" s="39" t="s">
        <v>688</v>
      </c>
      <c r="L4" s="39" t="s">
        <v>690</v>
      </c>
      <c r="M4" s="39" t="s">
        <v>692</v>
      </c>
      <c r="N4" s="39" t="s">
        <v>694</v>
      </c>
      <c r="O4" s="39" t="s">
        <v>696</v>
      </c>
      <c r="P4" s="39" t="s">
        <v>698</v>
      </c>
      <c r="Q4" s="39" t="s">
        <v>700</v>
      </c>
      <c r="R4" s="39" t="s">
        <v>702</v>
      </c>
      <c r="S4" s="39" t="s">
        <v>704</v>
      </c>
      <c r="T4" s="39" t="s">
        <v>706</v>
      </c>
      <c r="U4" s="39" t="s">
        <v>709</v>
      </c>
      <c r="V4" s="39" t="s">
        <v>712</v>
      </c>
      <c r="W4" s="39" t="s">
        <v>715</v>
      </c>
      <c r="X4" s="39" t="s">
        <v>718</v>
      </c>
      <c r="Y4" s="39" t="s">
        <v>721</v>
      </c>
      <c r="Z4" s="39" t="s">
        <v>724</v>
      </c>
      <c r="AA4" s="39" t="s">
        <v>727</v>
      </c>
      <c r="AB4" s="40" t="s">
        <v>42</v>
      </c>
      <c r="AC4" s="40" t="s">
        <v>43</v>
      </c>
    </row>
    <row r="5" spans="1:29">
      <c r="A5" s="5" t="s">
        <v>316</v>
      </c>
      <c r="B5" s="6" t="s">
        <v>4</v>
      </c>
      <c r="C5" s="6" t="s">
        <v>4</v>
      </c>
      <c r="D5" s="6" t="s">
        <v>4</v>
      </c>
      <c r="E5" s="6" t="s">
        <v>4</v>
      </c>
      <c r="F5" s="6" t="s">
        <v>4</v>
      </c>
      <c r="G5" s="6" t="s">
        <v>4</v>
      </c>
      <c r="H5" s="6" t="s">
        <v>4</v>
      </c>
      <c r="I5" s="6" t="s">
        <v>4</v>
      </c>
      <c r="J5" s="6" t="s">
        <v>4</v>
      </c>
      <c r="K5" s="6" t="s">
        <v>4</v>
      </c>
      <c r="L5" s="6" t="s">
        <v>4</v>
      </c>
      <c r="M5" s="6" t="s">
        <v>4</v>
      </c>
      <c r="N5" s="6" t="s">
        <v>4</v>
      </c>
      <c r="O5" s="6" t="s">
        <v>4</v>
      </c>
      <c r="P5" s="6" t="s">
        <v>4</v>
      </c>
      <c r="Q5" s="6" t="s">
        <v>4</v>
      </c>
      <c r="R5" s="6" t="s">
        <v>4</v>
      </c>
      <c r="S5" s="6" t="s">
        <v>4</v>
      </c>
      <c r="T5" s="6" t="s">
        <v>4</v>
      </c>
      <c r="U5" s="6" t="s">
        <v>4</v>
      </c>
      <c r="V5" s="6" t="s">
        <v>4</v>
      </c>
      <c r="W5" s="6" t="s">
        <v>4</v>
      </c>
      <c r="X5" s="6" t="s">
        <v>4</v>
      </c>
      <c r="Y5" s="6" t="s">
        <v>4</v>
      </c>
      <c r="Z5" s="6" t="s">
        <v>4</v>
      </c>
      <c r="AA5" s="6" t="s">
        <v>4</v>
      </c>
      <c r="AB5" s="37" t="s">
        <v>44</v>
      </c>
      <c r="AC5" s="37" t="s">
        <v>45</v>
      </c>
    </row>
    <row r="6" spans="1:29">
      <c r="A6" t="s">
        <v>315</v>
      </c>
      <c r="B6" t="s">
        <v>46</v>
      </c>
      <c r="C6" t="s">
        <v>46</v>
      </c>
      <c r="D6" t="s">
        <v>46</v>
      </c>
      <c r="E6" t="s">
        <v>46</v>
      </c>
      <c r="F6" t="s">
        <v>46</v>
      </c>
      <c r="H6" t="s">
        <v>47</v>
      </c>
      <c r="I6" t="s">
        <v>46</v>
      </c>
      <c r="J6" t="s">
        <v>47</v>
      </c>
      <c r="K6" t="s">
        <v>46</v>
      </c>
      <c r="L6" t="s">
        <v>47</v>
      </c>
      <c r="M6" t="s">
        <v>46</v>
      </c>
      <c r="N6" t="s">
        <v>47</v>
      </c>
      <c r="O6" t="s">
        <v>47</v>
      </c>
      <c r="P6" t="s">
        <v>46</v>
      </c>
      <c r="Q6" t="s">
        <v>46</v>
      </c>
      <c r="R6" t="s">
        <v>46</v>
      </c>
      <c r="S6" t="s">
        <v>46</v>
      </c>
      <c r="T6" t="s">
        <v>46</v>
      </c>
      <c r="U6" t="s">
        <v>47</v>
      </c>
      <c r="V6" t="s">
        <v>46</v>
      </c>
      <c r="W6" t="s">
        <v>47</v>
      </c>
      <c r="X6" t="s">
        <v>47</v>
      </c>
      <c r="Y6" t="s">
        <v>46</v>
      </c>
      <c r="Z6" t="s">
        <v>46</v>
      </c>
      <c r="AA6" t="s">
        <v>46</v>
      </c>
      <c r="AB6" s="38" t="s">
        <v>1179</v>
      </c>
      <c r="AC6" s="38" t="s">
        <v>322</v>
      </c>
    </row>
  </sheetData>
  <mergeCells count="8">
    <mergeCell ref="AB3:AC3"/>
    <mergeCell ref="A1:R1"/>
    <mergeCell ref="A3:A4"/>
    <mergeCell ref="B3:F3"/>
    <mergeCell ref="G3:H3"/>
    <mergeCell ref="I3:N3"/>
    <mergeCell ref="O3:S3"/>
    <mergeCell ref="T3:AA3"/>
  </mergeCells>
  <conditionalFormatting sqref="B4:AA4">
    <cfRule type="duplicateValues" dxfId="9"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68"/>
  <sheetViews>
    <sheetView showGridLines="0" zoomScale="96" zoomScaleNormal="96" zoomScalePageLayoutView="50" workbookViewId="0">
      <selection activeCell="C2" sqref="C2:E2"/>
    </sheetView>
  </sheetViews>
  <sheetFormatPr defaultColWidth="0" defaultRowHeight="14.5" zeroHeight="1"/>
  <cols>
    <col min="1" max="1" width="6" customWidth="1"/>
    <col min="2" max="2" width="19.7265625" customWidth="1"/>
    <col min="3" max="3" width="11.7265625" customWidth="1"/>
    <col min="4" max="4" width="11.7265625" hidden="1" customWidth="1"/>
    <col min="5" max="5" width="62.7265625" customWidth="1"/>
    <col min="6" max="6" width="35.26953125" hidden="1" customWidth="1"/>
    <col min="7" max="7" width="23.26953125" hidden="1" customWidth="1"/>
    <col min="8" max="8" width="45.81640625" customWidth="1"/>
    <col min="9" max="9" width="10.81640625" customWidth="1"/>
    <col min="10" max="10" width="47.1796875" customWidth="1"/>
    <col min="11" max="11" width="60.453125" hidden="1" customWidth="1"/>
    <col min="12" max="12" width="66.453125" customWidth="1"/>
    <col min="13" max="13" width="0" hidden="1" customWidth="1"/>
    <col min="14" max="16384" width="10.81640625" hidden="1"/>
  </cols>
  <sheetData>
    <row r="1" spans="2:11" ht="85" customHeight="1" thickBot="1">
      <c r="B1" s="56" t="s">
        <v>1178</v>
      </c>
      <c r="C1" s="56"/>
      <c r="D1" s="56"/>
      <c r="E1" s="56"/>
      <c r="F1" s="7"/>
      <c r="G1" s="7"/>
      <c r="H1" s="8"/>
      <c r="I1" s="7"/>
      <c r="J1" s="8"/>
      <c r="K1" s="7"/>
    </row>
    <row r="2" spans="2:11" ht="43" customHeight="1" thickBot="1">
      <c r="B2" s="33" t="s">
        <v>1177</v>
      </c>
      <c r="C2" s="76" t="s">
        <v>315</v>
      </c>
      <c r="D2" s="77"/>
      <c r="E2" s="78"/>
      <c r="F2" s="7"/>
      <c r="G2" s="7"/>
      <c r="H2" s="8"/>
      <c r="I2" s="7"/>
      <c r="J2" s="8"/>
      <c r="K2" s="7"/>
    </row>
    <row r="3" spans="2:11" ht="34" customHeight="1" thickBot="1">
      <c r="C3" s="7"/>
      <c r="D3" s="7"/>
      <c r="E3" s="7"/>
      <c r="F3" s="7"/>
      <c r="G3" s="7"/>
      <c r="H3" s="8"/>
      <c r="I3" s="7"/>
      <c r="J3" s="8"/>
      <c r="K3" s="7"/>
    </row>
    <row r="4" spans="2:11" ht="34" customHeight="1">
      <c r="B4" s="57" t="s">
        <v>48</v>
      </c>
      <c r="C4" s="57"/>
      <c r="D4" s="57"/>
      <c r="E4" s="57"/>
      <c r="F4" s="7"/>
      <c r="G4" s="7"/>
      <c r="H4" s="8"/>
      <c r="I4" s="79" t="s">
        <v>1180</v>
      </c>
      <c r="J4" s="80"/>
      <c r="K4" s="7"/>
    </row>
    <row r="5" spans="2:11" ht="34" customHeight="1">
      <c r="B5" s="63" t="s">
        <v>1186</v>
      </c>
      <c r="C5" s="42" t="s">
        <v>675</v>
      </c>
      <c r="D5" s="43"/>
      <c r="E5" s="42" t="s">
        <v>676</v>
      </c>
      <c r="F5" s="7" t="str">
        <f>VLOOKUP($C$2,'1. Enter Class Data '!$A$5:$AC$42,MATCH(C5,'1. Enter Class Data '!$A$4:$AC$4,0),0)</f>
        <v>y</v>
      </c>
      <c r="G5" s="7"/>
      <c r="H5" s="8"/>
      <c r="I5" s="81" t="s">
        <v>324</v>
      </c>
      <c r="J5" s="82"/>
      <c r="K5" s="7"/>
    </row>
    <row r="6" spans="2:11" ht="23.5">
      <c r="B6" s="64"/>
      <c r="C6" s="42" t="s">
        <v>672</v>
      </c>
      <c r="D6" s="43"/>
      <c r="E6" s="42" t="s">
        <v>673</v>
      </c>
      <c r="F6" s="7" t="str">
        <f>VLOOKUP($C$2,'1. Enter Class Data '!$A$5:$AC$42,MATCH(C6,'1. Enter Class Data '!$A$4:$AC$4,0),0)</f>
        <v>y</v>
      </c>
      <c r="G6" s="7"/>
      <c r="H6" s="8"/>
      <c r="I6" s="83" t="s">
        <v>1181</v>
      </c>
      <c r="J6" s="84"/>
      <c r="K6" s="7"/>
    </row>
    <row r="7" spans="2:11" ht="31" customHeight="1" thickBot="1">
      <c r="B7" s="64"/>
      <c r="C7" s="42" t="s">
        <v>669</v>
      </c>
      <c r="D7" s="43"/>
      <c r="E7" s="42" t="s">
        <v>670</v>
      </c>
      <c r="F7" s="7" t="str">
        <f>VLOOKUP($C$2,'1. Enter Class Data '!$A$5:$AC$42,MATCH(C7,'1. Enter Class Data '!$A$4:$AC$4,0),0)</f>
        <v>y</v>
      </c>
      <c r="G7" s="7"/>
      <c r="H7" s="8"/>
      <c r="I7" s="85" t="s">
        <v>1182</v>
      </c>
      <c r="J7" s="86"/>
      <c r="K7" s="7"/>
    </row>
    <row r="8" spans="2:11" ht="29">
      <c r="B8" s="64"/>
      <c r="C8" s="42" t="s">
        <v>666</v>
      </c>
      <c r="D8" s="43"/>
      <c r="E8" s="42" t="s">
        <v>667</v>
      </c>
      <c r="F8" s="7" t="str">
        <f>VLOOKUP($C$2,'1. Enter Class Data '!$A$5:$AC$42,MATCH(C8,'1. Enter Class Data '!$A$4:$AC$4,0),0)</f>
        <v>y</v>
      </c>
      <c r="G8" s="7"/>
      <c r="H8" s="8"/>
      <c r="I8" s="7"/>
      <c r="J8" s="8"/>
      <c r="K8" s="7"/>
    </row>
    <row r="9" spans="2:11" ht="28" customHeight="1">
      <c r="B9" s="65"/>
      <c r="C9" s="42" t="s">
        <v>663</v>
      </c>
      <c r="D9" s="43"/>
      <c r="E9" s="42" t="s">
        <v>664</v>
      </c>
      <c r="F9" s="7" t="str">
        <f>VLOOKUP($C$2,'1. Enter Class Data '!$A$5:$AC$42,MATCH(C9,'1. Enter Class Data '!$A$4:$AC$4,0),0)</f>
        <v>y</v>
      </c>
      <c r="G9" s="7"/>
      <c r="H9" s="8"/>
      <c r="I9" s="7"/>
      <c r="J9" s="8"/>
      <c r="K9" s="7"/>
    </row>
    <row r="10" spans="2:11" ht="29">
      <c r="B10" s="58" t="s">
        <v>1184</v>
      </c>
      <c r="C10" s="42" t="s">
        <v>681</v>
      </c>
      <c r="D10" s="43"/>
      <c r="E10" s="42" t="s">
        <v>682</v>
      </c>
      <c r="F10" s="7" t="str">
        <f>VLOOKUP($C$2,'1. Enter Class Data '!$A$5:$AC$42,MATCH(C10,'1. Enter Class Data '!$A$4:$AC$4,0),0)</f>
        <v>n</v>
      </c>
      <c r="G10" s="7"/>
      <c r="H10" s="8"/>
      <c r="I10" s="7"/>
      <c r="J10" s="8"/>
      <c r="K10" s="7"/>
    </row>
    <row r="11" spans="2:11" ht="29">
      <c r="B11" s="59"/>
      <c r="C11" s="42" t="s">
        <v>678</v>
      </c>
      <c r="D11" s="43"/>
      <c r="E11" s="42" t="s">
        <v>679</v>
      </c>
      <c r="F11" s="7">
        <f>VLOOKUP($C$2,'1. Enter Class Data '!$A$5:$AC$42,MATCH(C11,'1. Enter Class Data '!$A$4:$AC$4,0),0)</f>
        <v>0</v>
      </c>
      <c r="G11" s="7"/>
      <c r="H11" s="8"/>
      <c r="I11" s="7"/>
      <c r="J11" s="8"/>
      <c r="K11" s="7"/>
    </row>
    <row r="12" spans="2:11" ht="29">
      <c r="B12" s="72" t="s">
        <v>1185</v>
      </c>
      <c r="C12" s="42" t="s">
        <v>694</v>
      </c>
      <c r="D12" s="43"/>
      <c r="E12" s="42" t="s">
        <v>695</v>
      </c>
      <c r="F12" s="7" t="str">
        <f>VLOOKUP($C$2,'1. Enter Class Data '!$A$5:$AC$42,MATCH(C12,'1. Enter Class Data '!$A$4:$AC$4,0),0)</f>
        <v>n</v>
      </c>
      <c r="G12" s="7"/>
      <c r="H12" s="8"/>
      <c r="I12" s="7"/>
      <c r="J12" s="8"/>
      <c r="K12" s="7"/>
    </row>
    <row r="13" spans="2:11" ht="29">
      <c r="B13" s="73"/>
      <c r="C13" s="42" t="s">
        <v>692</v>
      </c>
      <c r="D13" s="43"/>
      <c r="E13" s="42" t="s">
        <v>693</v>
      </c>
      <c r="F13" s="7" t="str">
        <f>VLOOKUP($C$2,'1. Enter Class Data '!$A$5:$AC$42,MATCH(C13,'1. Enter Class Data '!$A$4:$AC$4,0),0)</f>
        <v>y</v>
      </c>
      <c r="G13" s="7"/>
      <c r="H13" s="8"/>
      <c r="I13" s="7"/>
      <c r="J13" s="8"/>
      <c r="K13" s="7"/>
    </row>
    <row r="14" spans="2:11" ht="29">
      <c r="B14" s="73"/>
      <c r="C14" s="42" t="s">
        <v>690</v>
      </c>
      <c r="D14" s="43"/>
      <c r="E14" s="42" t="s">
        <v>691</v>
      </c>
      <c r="F14" s="7" t="str">
        <f>VLOOKUP($C$2,'1. Enter Class Data '!$A$5:$AC$42,MATCH(C14,'1. Enter Class Data '!$A$4:$AC$4,0),0)</f>
        <v>n</v>
      </c>
      <c r="G14" s="7"/>
      <c r="H14" s="8"/>
      <c r="I14" s="7"/>
      <c r="J14" s="8"/>
      <c r="K14" s="7"/>
    </row>
    <row r="15" spans="2:11" ht="43.5">
      <c r="B15" s="73"/>
      <c r="C15" s="42" t="s">
        <v>688</v>
      </c>
      <c r="D15" s="43"/>
      <c r="E15" s="42" t="s">
        <v>689</v>
      </c>
      <c r="F15" s="7" t="str">
        <f>VLOOKUP($C$2,'1. Enter Class Data '!$A$5:$AC$42,MATCH(C15,'1. Enter Class Data '!$A$4:$AC$4,0),0)</f>
        <v>y</v>
      </c>
      <c r="G15" s="7"/>
      <c r="H15" s="8"/>
      <c r="I15" s="7"/>
      <c r="J15" s="8"/>
      <c r="K15" s="7"/>
    </row>
    <row r="16" spans="2:11" ht="29">
      <c r="B16" s="73"/>
      <c r="C16" s="42" t="s">
        <v>686</v>
      </c>
      <c r="D16" s="43"/>
      <c r="E16" s="42" t="s">
        <v>687</v>
      </c>
      <c r="F16" s="7" t="str">
        <f>VLOOKUP($C$2,'1. Enter Class Data '!$A$5:$AC$42,MATCH(C16,'1. Enter Class Data '!$A$4:$AC$4,0),0)</f>
        <v>n</v>
      </c>
      <c r="G16" s="7"/>
      <c r="H16" s="8"/>
      <c r="I16" s="7"/>
      <c r="J16" s="8"/>
      <c r="K16" s="7"/>
    </row>
    <row r="17" spans="2:11" ht="29">
      <c r="B17" s="74"/>
      <c r="C17" s="42" t="s">
        <v>684</v>
      </c>
      <c r="D17" s="43"/>
      <c r="E17" s="42" t="s">
        <v>685</v>
      </c>
      <c r="F17" s="7" t="str">
        <f>VLOOKUP($C$2,'1. Enter Class Data '!$A$5:$AC$42,MATCH(C17,'1. Enter Class Data '!$A$4:$AC$4,0),0)</f>
        <v>y</v>
      </c>
      <c r="G17" s="7"/>
      <c r="H17" s="8"/>
      <c r="I17" s="7"/>
      <c r="J17" s="8"/>
      <c r="K17" s="7"/>
    </row>
    <row r="18" spans="2:11" ht="43.5">
      <c r="B18" s="66" t="s">
        <v>1187</v>
      </c>
      <c r="C18" s="42" t="s">
        <v>704</v>
      </c>
      <c r="D18" s="43"/>
      <c r="E18" s="42" t="s">
        <v>705</v>
      </c>
      <c r="F18" s="7" t="str">
        <f>VLOOKUP($C$2,'1. Enter Class Data '!$A$5:$AC$42,MATCH(C18,'1. Enter Class Data '!$A$4:$AC$4,0),0)</f>
        <v>y</v>
      </c>
      <c r="G18" s="7"/>
      <c r="H18" s="8"/>
      <c r="I18" s="7"/>
      <c r="J18" s="8"/>
      <c r="K18" s="7"/>
    </row>
    <row r="19" spans="2:11" ht="29">
      <c r="B19" s="67"/>
      <c r="C19" s="42" t="s">
        <v>702</v>
      </c>
      <c r="D19" s="43"/>
      <c r="E19" s="42" t="s">
        <v>703</v>
      </c>
      <c r="F19" s="7" t="str">
        <f>VLOOKUP($C$2,'1. Enter Class Data '!$A$5:$AC$42,MATCH(C19,'1. Enter Class Data '!$A$4:$AC$4,0),0)</f>
        <v>y</v>
      </c>
      <c r="G19" s="7"/>
      <c r="H19" s="8"/>
      <c r="I19" s="7"/>
      <c r="J19" s="8"/>
      <c r="K19" s="7"/>
    </row>
    <row r="20" spans="2:11" ht="29">
      <c r="B20" s="67"/>
      <c r="C20" s="42" t="s">
        <v>700</v>
      </c>
      <c r="D20" s="43"/>
      <c r="E20" s="42" t="s">
        <v>701</v>
      </c>
      <c r="F20" s="7" t="str">
        <f>VLOOKUP($C$2,'1. Enter Class Data '!$A$5:$AC$42,MATCH(C20,'1. Enter Class Data '!$A$4:$AC$4,0),0)</f>
        <v>y</v>
      </c>
      <c r="G20" s="7"/>
      <c r="H20" s="8"/>
      <c r="I20" s="7"/>
      <c r="J20" s="8"/>
      <c r="K20" s="7"/>
    </row>
    <row r="21" spans="2:11" ht="29">
      <c r="B21" s="67"/>
      <c r="C21" s="42" t="s">
        <v>698</v>
      </c>
      <c r="D21" s="43"/>
      <c r="E21" s="42" t="s">
        <v>1192</v>
      </c>
      <c r="F21" s="7" t="str">
        <f>VLOOKUP($C$2,'1. Enter Class Data '!$A$5:$AC$42,MATCH(C21,'1. Enter Class Data '!$A$4:$AC$4,0),0)</f>
        <v>y</v>
      </c>
      <c r="G21" s="7"/>
      <c r="H21" s="8"/>
      <c r="I21" s="7"/>
      <c r="J21" s="8"/>
      <c r="K21" s="7"/>
    </row>
    <row r="22" spans="2:11" ht="29">
      <c r="B22" s="68"/>
      <c r="C22" s="42" t="s">
        <v>696</v>
      </c>
      <c r="D22" s="43"/>
      <c r="E22" s="42" t="s">
        <v>697</v>
      </c>
      <c r="F22" s="7" t="str">
        <f>VLOOKUP($C$2,'1. Enter Class Data '!$A$5:$AC$42,MATCH(C22,'1. Enter Class Data '!$A$4:$AC$4,0),0)</f>
        <v>n</v>
      </c>
      <c r="G22" s="7"/>
      <c r="H22" s="8"/>
      <c r="I22" s="7"/>
      <c r="J22" s="8"/>
      <c r="K22" s="7"/>
    </row>
    <row r="23" spans="2:11" ht="43.5">
      <c r="B23" s="69" t="s">
        <v>9</v>
      </c>
      <c r="C23" s="42" t="s">
        <v>727</v>
      </c>
      <c r="D23" s="43"/>
      <c r="E23" s="42" t="s">
        <v>728</v>
      </c>
      <c r="F23" s="7" t="str">
        <f>VLOOKUP($C$2,'1. Enter Class Data '!$A$5:$AC$42,MATCH(C23,'1. Enter Class Data '!$A$4:$AC$4,0),0)</f>
        <v>y</v>
      </c>
      <c r="G23" s="7"/>
      <c r="H23" s="8"/>
      <c r="I23" s="7"/>
      <c r="J23" s="8"/>
      <c r="K23" s="7"/>
    </row>
    <row r="24" spans="2:11" ht="16" customHeight="1">
      <c r="B24" s="70"/>
      <c r="C24" s="42" t="s">
        <v>724</v>
      </c>
      <c r="D24" s="43"/>
      <c r="E24" s="42" t="s">
        <v>725</v>
      </c>
      <c r="F24" s="7" t="str">
        <f>VLOOKUP($C$2,'1. Enter Class Data '!$A$5:$AC$42,MATCH(C24,'1. Enter Class Data '!$A$4:$AC$4,0),0)</f>
        <v>y</v>
      </c>
      <c r="G24" s="7"/>
      <c r="H24" s="8"/>
      <c r="I24" s="7"/>
      <c r="J24" s="8"/>
      <c r="K24" s="7"/>
    </row>
    <row r="25" spans="2:11" ht="29">
      <c r="B25" s="70"/>
      <c r="C25" s="42" t="s">
        <v>721</v>
      </c>
      <c r="D25" s="43"/>
      <c r="E25" s="42" t="s">
        <v>722</v>
      </c>
      <c r="F25" s="7" t="str">
        <f>VLOOKUP($C$2,'1. Enter Class Data '!$A$5:$AC$42,MATCH(C25,'1. Enter Class Data '!$A$4:$AC$4,0),0)</f>
        <v>y</v>
      </c>
      <c r="G25" s="7"/>
      <c r="H25" s="8"/>
      <c r="I25" s="7"/>
      <c r="J25" s="8"/>
      <c r="K25" s="7"/>
    </row>
    <row r="26" spans="2:11" ht="43.5">
      <c r="B26" s="70"/>
      <c r="C26" s="42" t="s">
        <v>718</v>
      </c>
      <c r="D26" s="43"/>
      <c r="E26" s="42" t="s">
        <v>719</v>
      </c>
      <c r="F26" s="7" t="str">
        <f>VLOOKUP($C$2,'1. Enter Class Data '!$A$5:$AC$42,MATCH(C26,'1. Enter Class Data '!$A$4:$AC$4,0),0)</f>
        <v>n</v>
      </c>
      <c r="G26" s="7"/>
      <c r="H26" s="8"/>
      <c r="I26" s="7"/>
      <c r="J26" s="8"/>
      <c r="K26" s="7"/>
    </row>
    <row r="27" spans="2:11" ht="30" customHeight="1">
      <c r="B27" s="70"/>
      <c r="C27" s="42" t="s">
        <v>715</v>
      </c>
      <c r="D27" s="43"/>
      <c r="E27" s="42" t="s">
        <v>1191</v>
      </c>
      <c r="F27" s="7" t="str">
        <f>VLOOKUP($C$2,'1. Enter Class Data '!$A$5:$AC$42,MATCH(C27,'1. Enter Class Data '!$A$4:$AC$4,0),0)</f>
        <v>n</v>
      </c>
      <c r="G27" s="7"/>
      <c r="H27" s="8"/>
      <c r="I27" s="7"/>
      <c r="J27" s="8"/>
      <c r="K27" s="7"/>
    </row>
    <row r="28" spans="2:11" ht="43.5">
      <c r="B28" s="70"/>
      <c r="C28" s="42" t="s">
        <v>712</v>
      </c>
      <c r="D28" s="43"/>
      <c r="E28" s="42" t="s">
        <v>1190</v>
      </c>
      <c r="F28" s="7" t="str">
        <f>VLOOKUP($C$2,'1. Enter Class Data '!$A$5:$AC$42,MATCH(C28,'1. Enter Class Data '!$A$4:$AC$4,0),0)</f>
        <v>y</v>
      </c>
      <c r="G28" s="7"/>
      <c r="H28" s="8"/>
      <c r="I28" s="7"/>
      <c r="J28" s="8"/>
      <c r="K28" s="7"/>
    </row>
    <row r="29" spans="2:11" ht="16" customHeight="1">
      <c r="B29" s="70"/>
      <c r="C29" s="42" t="s">
        <v>709</v>
      </c>
      <c r="D29" s="43"/>
      <c r="E29" s="42" t="s">
        <v>1189</v>
      </c>
      <c r="F29" s="7" t="str">
        <f>VLOOKUP($C$2,'1. Enter Class Data '!$A$5:$AC$42,MATCH(C29,'1. Enter Class Data '!$A$4:$AC$4,0),0)</f>
        <v>n</v>
      </c>
      <c r="G29" s="7"/>
      <c r="H29" s="8"/>
      <c r="I29" s="7"/>
      <c r="J29" s="8"/>
      <c r="K29" s="7"/>
    </row>
    <row r="30" spans="2:11" ht="43.5">
      <c r="B30" s="71"/>
      <c r="C30" s="42" t="s">
        <v>706</v>
      </c>
      <c r="D30" s="43"/>
      <c r="E30" s="42" t="s">
        <v>1188</v>
      </c>
      <c r="F30" s="7" t="str">
        <f>VLOOKUP($C$2,'1. Enter Class Data '!$A$5:$AC$42,MATCH(C30,'1. Enter Class Data '!$A$4:$AC$4,0),0)</f>
        <v>y</v>
      </c>
      <c r="G30" s="7"/>
      <c r="H30" s="8"/>
      <c r="I30" s="7"/>
      <c r="J30" s="8"/>
      <c r="K30" s="7"/>
    </row>
    <row r="31" spans="2:11">
      <c r="C31" s="7"/>
      <c r="D31" s="7"/>
      <c r="E31" s="7"/>
      <c r="F31" s="7"/>
      <c r="G31" s="7"/>
      <c r="H31" s="8"/>
      <c r="I31" s="7"/>
      <c r="J31" s="8"/>
      <c r="K31" s="7"/>
    </row>
    <row r="32" spans="2:11" ht="75" customHeight="1">
      <c r="B32" s="44" t="s">
        <v>42</v>
      </c>
      <c r="C32" s="75" t="str">
        <f>F32</f>
        <v>Enter strength summary  or additional notes here</v>
      </c>
      <c r="D32" s="75"/>
      <c r="E32" s="75"/>
      <c r="F32" s="7" t="str">
        <f>VLOOKUP($C$2,'1. Enter Class Data '!$A$5:$AC$42,MATCH(B32,'1. Enter Class Data '!$A$4:$AC$4,0),0)</f>
        <v>Enter strength summary  or additional notes here</v>
      </c>
      <c r="G32" s="7"/>
      <c r="H32" s="8"/>
      <c r="I32" s="7"/>
      <c r="J32" s="8"/>
      <c r="K32" s="7"/>
    </row>
    <row r="33" spans="2:11">
      <c r="C33" s="7"/>
      <c r="D33" s="7"/>
      <c r="E33" s="7"/>
      <c r="F33" s="7"/>
      <c r="G33" s="7"/>
      <c r="H33" s="8"/>
      <c r="I33" s="7"/>
      <c r="J33" s="8"/>
      <c r="K33" s="7"/>
    </row>
    <row r="34" spans="2:11" ht="15" thickBot="1">
      <c r="C34" s="7"/>
      <c r="D34" s="7"/>
      <c r="E34" s="7"/>
      <c r="F34" s="7"/>
      <c r="G34" s="7"/>
      <c r="H34" s="8"/>
      <c r="I34" s="7"/>
      <c r="J34" s="8"/>
      <c r="K34" s="7"/>
    </row>
    <row r="35" spans="2:11" ht="44.15" customHeight="1">
      <c r="B35" s="57" t="s">
        <v>1183</v>
      </c>
      <c r="C35" s="57"/>
      <c r="D35" s="57"/>
      <c r="E35" s="57"/>
      <c r="F35" s="7"/>
      <c r="G35" s="7"/>
      <c r="H35" s="8"/>
      <c r="I35" s="89" t="s">
        <v>1193</v>
      </c>
      <c r="J35" s="90"/>
      <c r="K35" s="7"/>
    </row>
    <row r="36" spans="2:11" ht="32.15" customHeight="1">
      <c r="B36" s="63" t="s">
        <v>1186</v>
      </c>
      <c r="C36" s="42" t="s">
        <v>675</v>
      </c>
      <c r="D36" s="43"/>
      <c r="E36" s="42" t="s">
        <v>676</v>
      </c>
      <c r="F36" s="7" t="str">
        <f>VLOOKUP($C$2,'1. Enter Class Data '!$A$5:$AC$42,MATCH(C36,'1. Enter Class Data '!$A$4:$AC$4,0),0)</f>
        <v>y</v>
      </c>
      <c r="G36" s="7"/>
      <c r="H36" s="8"/>
      <c r="I36" s="87" t="s">
        <v>325</v>
      </c>
      <c r="J36" s="88"/>
      <c r="K36" s="7"/>
    </row>
    <row r="37" spans="2:11" ht="23.5">
      <c r="B37" s="64"/>
      <c r="C37" s="42" t="s">
        <v>672</v>
      </c>
      <c r="D37" s="43"/>
      <c r="E37" s="42" t="s">
        <v>673</v>
      </c>
      <c r="F37" s="7" t="str">
        <f>VLOOKUP($C$2,'1. Enter Class Data '!$A$5:$AC$42,MATCH(C37,'1. Enter Class Data '!$A$4:$AC$4,0),0)</f>
        <v>y</v>
      </c>
      <c r="G37" s="7"/>
      <c r="H37" s="8"/>
      <c r="I37" s="83" t="s">
        <v>324</v>
      </c>
      <c r="J37" s="84"/>
      <c r="K37" s="7"/>
    </row>
    <row r="38" spans="2:11" ht="35.15" customHeight="1" thickBot="1">
      <c r="B38" s="64"/>
      <c r="C38" s="42" t="s">
        <v>669</v>
      </c>
      <c r="D38" s="43"/>
      <c r="E38" s="42" t="s">
        <v>670</v>
      </c>
      <c r="F38" s="7" t="str">
        <f>VLOOKUP($C$2,'1. Enter Class Data '!$A$5:$AC$42,MATCH(C38,'1. Enter Class Data '!$A$4:$AC$4,0),0)</f>
        <v>y</v>
      </c>
      <c r="G38" s="7"/>
      <c r="H38" s="8"/>
      <c r="I38" s="85" t="s">
        <v>1182</v>
      </c>
      <c r="J38" s="86"/>
      <c r="K38" s="7"/>
    </row>
    <row r="39" spans="2:11" ht="29">
      <c r="B39" s="64"/>
      <c r="C39" s="42" t="s">
        <v>666</v>
      </c>
      <c r="D39" s="43"/>
      <c r="E39" s="42" t="s">
        <v>667</v>
      </c>
      <c r="F39" s="7" t="str">
        <f>VLOOKUP($C$2,'1. Enter Class Data '!$A$5:$AC$42,MATCH(C39,'1. Enter Class Data '!$A$4:$AC$4,0),0)</f>
        <v>y</v>
      </c>
      <c r="G39" s="7"/>
      <c r="H39" s="8"/>
      <c r="I39" s="7"/>
      <c r="J39" s="8"/>
      <c r="K39" s="7"/>
    </row>
    <row r="40" spans="2:11" ht="29">
      <c r="B40" s="65"/>
      <c r="C40" s="42" t="s">
        <v>663</v>
      </c>
      <c r="D40" s="43"/>
      <c r="E40" s="42" t="s">
        <v>664</v>
      </c>
      <c r="F40" s="7" t="str">
        <f>VLOOKUP($C$2,'1. Enter Class Data '!$A$5:$AC$42,MATCH(C40,'1. Enter Class Data '!$A$4:$AC$4,0),0)</f>
        <v>y</v>
      </c>
      <c r="G40" s="7"/>
      <c r="H40" s="8"/>
      <c r="I40" s="7"/>
      <c r="J40" s="8"/>
      <c r="K40" s="7"/>
    </row>
    <row r="41" spans="2:11" ht="29">
      <c r="B41" s="58" t="s">
        <v>1184</v>
      </c>
      <c r="C41" s="42" t="s">
        <v>681</v>
      </c>
      <c r="D41" s="43"/>
      <c r="E41" s="42" t="s">
        <v>682</v>
      </c>
      <c r="F41" s="7" t="str">
        <f>VLOOKUP($C$2,'1. Enter Class Data '!$A$5:$AC$42,MATCH(C41,'1. Enter Class Data '!$A$4:$AC$4,0),0)</f>
        <v>n</v>
      </c>
      <c r="G41" s="7"/>
      <c r="H41" s="8"/>
      <c r="I41" s="7"/>
      <c r="J41" s="8"/>
      <c r="K41" s="7"/>
    </row>
    <row r="42" spans="2:11" ht="29">
      <c r="B42" s="59"/>
      <c r="C42" s="42" t="s">
        <v>678</v>
      </c>
      <c r="D42" s="43"/>
      <c r="E42" s="42" t="s">
        <v>679</v>
      </c>
      <c r="F42" s="7">
        <f>VLOOKUP($C$2,'1. Enter Class Data '!$A$5:$AC$42,MATCH(C42,'1. Enter Class Data '!$A$4:$AC$4,0),0)</f>
        <v>0</v>
      </c>
      <c r="G42" s="7"/>
      <c r="H42" s="8"/>
      <c r="I42" s="7"/>
      <c r="J42" s="8"/>
      <c r="K42" s="7"/>
    </row>
    <row r="43" spans="2:11" ht="29">
      <c r="B43" s="60" t="s">
        <v>1185</v>
      </c>
      <c r="C43" s="42" t="s">
        <v>694</v>
      </c>
      <c r="D43" s="43"/>
      <c r="E43" s="42" t="s">
        <v>695</v>
      </c>
      <c r="F43" s="7" t="str">
        <f>VLOOKUP($C$2,'1. Enter Class Data '!$A$5:$AC$42,MATCH(C43,'1. Enter Class Data '!$A$4:$AC$4,0),0)</f>
        <v>n</v>
      </c>
      <c r="G43" s="7"/>
      <c r="H43" s="8"/>
      <c r="I43" s="7"/>
      <c r="J43" s="8"/>
      <c r="K43" s="7"/>
    </row>
    <row r="44" spans="2:11" ht="29">
      <c r="B44" s="61"/>
      <c r="C44" s="42" t="s">
        <v>692</v>
      </c>
      <c r="D44" s="43"/>
      <c r="E44" s="42" t="s">
        <v>693</v>
      </c>
      <c r="F44" s="7" t="str">
        <f>VLOOKUP($C$2,'1. Enter Class Data '!$A$5:$AC$42,MATCH(C44,'1. Enter Class Data '!$A$4:$AC$4,0),0)</f>
        <v>y</v>
      </c>
      <c r="G44" s="7"/>
      <c r="H44" s="8"/>
      <c r="I44" s="7"/>
      <c r="J44" s="8"/>
      <c r="K44" s="7"/>
    </row>
    <row r="45" spans="2:11" ht="29">
      <c r="B45" s="61"/>
      <c r="C45" s="42" t="s">
        <v>690</v>
      </c>
      <c r="D45" s="43"/>
      <c r="E45" s="42" t="s">
        <v>691</v>
      </c>
      <c r="F45" s="7" t="str">
        <f>VLOOKUP($C$2,'1. Enter Class Data '!$A$5:$AC$42,MATCH(C45,'1. Enter Class Data '!$A$4:$AC$4,0),0)</f>
        <v>n</v>
      </c>
      <c r="G45" s="7"/>
      <c r="H45" s="8"/>
      <c r="I45" s="7"/>
      <c r="J45" s="8"/>
      <c r="K45" s="7"/>
    </row>
    <row r="46" spans="2:11" ht="43.5">
      <c r="B46" s="61"/>
      <c r="C46" s="42" t="s">
        <v>688</v>
      </c>
      <c r="D46" s="43"/>
      <c r="E46" s="42" t="s">
        <v>689</v>
      </c>
      <c r="F46" s="7" t="str">
        <f>VLOOKUP($C$2,'1. Enter Class Data '!$A$5:$AC$42,MATCH(C46,'1. Enter Class Data '!$A$4:$AC$4,0),0)</f>
        <v>y</v>
      </c>
      <c r="G46" s="7"/>
      <c r="H46" s="8"/>
      <c r="I46" s="7"/>
      <c r="J46" s="8"/>
      <c r="K46" s="7"/>
    </row>
    <row r="47" spans="2:11" ht="29">
      <c r="B47" s="61"/>
      <c r="C47" s="42" t="s">
        <v>686</v>
      </c>
      <c r="D47" s="43"/>
      <c r="E47" s="42" t="s">
        <v>687</v>
      </c>
      <c r="F47" s="7" t="str">
        <f>VLOOKUP($C$2,'1. Enter Class Data '!$A$5:$AC$42,MATCH(C47,'1. Enter Class Data '!$A$4:$AC$4,0),0)</f>
        <v>n</v>
      </c>
      <c r="G47" s="7"/>
      <c r="H47" s="8"/>
      <c r="I47" s="7"/>
      <c r="J47" s="8"/>
      <c r="K47" s="7"/>
    </row>
    <row r="48" spans="2:11" ht="29">
      <c r="B48" s="62"/>
      <c r="C48" s="42" t="s">
        <v>684</v>
      </c>
      <c r="D48" s="43"/>
      <c r="E48" s="42" t="s">
        <v>685</v>
      </c>
      <c r="F48" s="7" t="str">
        <f>VLOOKUP($C$2,'1. Enter Class Data '!$A$5:$AC$42,MATCH(C48,'1. Enter Class Data '!$A$4:$AC$4,0),0)</f>
        <v>y</v>
      </c>
      <c r="G48" s="7"/>
      <c r="H48" s="8"/>
      <c r="I48" s="7"/>
      <c r="J48" s="8"/>
      <c r="K48" s="7"/>
    </row>
    <row r="49" spans="2:11" ht="16" customHeight="1">
      <c r="B49" s="66" t="s">
        <v>1187</v>
      </c>
      <c r="C49" s="42" t="s">
        <v>704</v>
      </c>
      <c r="D49" s="43"/>
      <c r="E49" s="42" t="s">
        <v>705</v>
      </c>
      <c r="F49" s="7" t="str">
        <f>VLOOKUP($C$2,'1. Enter Class Data '!$A$5:$AC$42,MATCH(C49,'1. Enter Class Data '!$A$4:$AC$4,0),0)</f>
        <v>y</v>
      </c>
      <c r="G49" s="7"/>
      <c r="H49" s="8"/>
      <c r="I49" s="7"/>
      <c r="J49" s="8"/>
      <c r="K49" s="7"/>
    </row>
    <row r="50" spans="2:11" ht="29">
      <c r="B50" s="67"/>
      <c r="C50" s="42" t="s">
        <v>702</v>
      </c>
      <c r="D50" s="43"/>
      <c r="E50" s="42" t="s">
        <v>703</v>
      </c>
      <c r="F50" s="7" t="str">
        <f>VLOOKUP($C$2,'1. Enter Class Data '!$A$5:$AC$42,MATCH(C50,'1. Enter Class Data '!$A$4:$AC$4,0),0)</f>
        <v>y</v>
      </c>
      <c r="G50" s="7"/>
      <c r="H50" s="8"/>
      <c r="I50" s="7"/>
      <c r="J50" s="8"/>
      <c r="K50" s="7"/>
    </row>
    <row r="51" spans="2:11" ht="29">
      <c r="B51" s="67"/>
      <c r="C51" s="42" t="s">
        <v>700</v>
      </c>
      <c r="D51" s="43"/>
      <c r="E51" s="42" t="s">
        <v>701</v>
      </c>
      <c r="F51" s="7" t="str">
        <f>VLOOKUP($C$2,'1. Enter Class Data '!$A$5:$AC$42,MATCH(C51,'1. Enter Class Data '!$A$4:$AC$4,0),0)</f>
        <v>y</v>
      </c>
      <c r="G51" s="7"/>
      <c r="H51" s="8"/>
      <c r="I51" s="7"/>
      <c r="J51" s="8"/>
      <c r="K51" s="7"/>
    </row>
    <row r="52" spans="2:11" ht="29">
      <c r="B52" s="67"/>
      <c r="C52" s="42" t="s">
        <v>698</v>
      </c>
      <c r="D52" s="43"/>
      <c r="E52" s="42" t="s">
        <v>1192</v>
      </c>
      <c r="F52" s="7" t="str">
        <f>VLOOKUP($C$2,'1. Enter Class Data '!$A$5:$AC$42,MATCH(C52,'1. Enter Class Data '!$A$4:$AC$4,0),0)</f>
        <v>y</v>
      </c>
      <c r="G52" s="7"/>
      <c r="H52" s="8"/>
      <c r="I52" s="7"/>
      <c r="J52" s="8"/>
      <c r="K52" s="7"/>
    </row>
    <row r="53" spans="2:11" ht="29">
      <c r="B53" s="68"/>
      <c r="C53" s="42" t="s">
        <v>696</v>
      </c>
      <c r="D53" s="43"/>
      <c r="E53" s="42" t="s">
        <v>697</v>
      </c>
      <c r="F53" s="7" t="str">
        <f>VLOOKUP($C$2,'1. Enter Class Data '!$A$5:$AC$42,MATCH(C53,'1. Enter Class Data '!$A$4:$AC$4,0),0)</f>
        <v>n</v>
      </c>
      <c r="G53" s="7"/>
      <c r="H53" s="8"/>
      <c r="I53" s="7"/>
      <c r="J53" s="8"/>
      <c r="K53" s="7"/>
    </row>
    <row r="54" spans="2:11" ht="32.15" customHeight="1">
      <c r="B54" s="69" t="s">
        <v>9</v>
      </c>
      <c r="C54" s="42" t="s">
        <v>727</v>
      </c>
      <c r="D54" s="43"/>
      <c r="E54" s="42" t="s">
        <v>728</v>
      </c>
      <c r="F54" s="7" t="str">
        <f>VLOOKUP($C$2,'1. Enter Class Data '!$A$5:$AC$42,MATCH(C54,'1. Enter Class Data '!$A$4:$AC$4,0),0)</f>
        <v>y</v>
      </c>
      <c r="G54" s="7"/>
      <c r="H54" s="8"/>
      <c r="I54" s="7"/>
      <c r="J54" s="8"/>
      <c r="K54" s="7"/>
    </row>
    <row r="55" spans="2:11" ht="16" customHeight="1">
      <c r="B55" s="70"/>
      <c r="C55" s="42" t="s">
        <v>724</v>
      </c>
      <c r="D55" s="43"/>
      <c r="E55" s="42" t="s">
        <v>725</v>
      </c>
      <c r="F55" s="7" t="str">
        <f>VLOOKUP($C$2,'1. Enter Class Data '!$A$5:$AC$42,MATCH(C55,'1. Enter Class Data '!$A$4:$AC$4,0),0)</f>
        <v>y</v>
      </c>
      <c r="G55" s="7"/>
      <c r="H55" s="8"/>
      <c r="I55" s="7"/>
      <c r="J55" s="8"/>
      <c r="K55" s="7"/>
    </row>
    <row r="56" spans="2:11" ht="29">
      <c r="B56" s="70"/>
      <c r="C56" s="42" t="s">
        <v>721</v>
      </c>
      <c r="D56" s="43"/>
      <c r="E56" s="42" t="s">
        <v>722</v>
      </c>
      <c r="F56" s="7" t="str">
        <f>VLOOKUP($C$2,'1. Enter Class Data '!$A$5:$AC$42,MATCH(C56,'1. Enter Class Data '!$A$4:$AC$4,0),0)</f>
        <v>y</v>
      </c>
      <c r="G56" s="7"/>
      <c r="H56" s="8"/>
      <c r="I56" s="7"/>
      <c r="J56" s="8"/>
      <c r="K56" s="7"/>
    </row>
    <row r="57" spans="2:11" ht="43.5">
      <c r="B57" s="70"/>
      <c r="C57" s="42" t="s">
        <v>718</v>
      </c>
      <c r="D57" s="43"/>
      <c r="E57" s="42" t="s">
        <v>719</v>
      </c>
      <c r="F57" s="7" t="str">
        <f>VLOOKUP($C$2,'1. Enter Class Data '!$A$5:$AC$42,MATCH(C57,'1. Enter Class Data '!$A$4:$AC$4,0),0)</f>
        <v>n</v>
      </c>
      <c r="G57" s="7"/>
      <c r="H57" s="8"/>
      <c r="I57" s="7"/>
      <c r="J57" s="8"/>
      <c r="K57" s="7"/>
    </row>
    <row r="58" spans="2:11" ht="58">
      <c r="B58" s="70"/>
      <c r="C58" s="42" t="s">
        <v>715</v>
      </c>
      <c r="D58" s="43"/>
      <c r="E58" s="42" t="s">
        <v>1191</v>
      </c>
      <c r="F58" s="7" t="str">
        <f>VLOOKUP($C$2,'1. Enter Class Data '!$A$5:$AC$42,MATCH(C58,'1. Enter Class Data '!$A$4:$AC$4,0),0)</f>
        <v>n</v>
      </c>
      <c r="G58" s="7"/>
      <c r="H58" s="8"/>
      <c r="I58" s="7"/>
      <c r="J58" s="8"/>
      <c r="K58" s="7"/>
    </row>
    <row r="59" spans="2:11" ht="43.5">
      <c r="B59" s="70"/>
      <c r="C59" s="42" t="s">
        <v>712</v>
      </c>
      <c r="D59" s="43"/>
      <c r="E59" s="42" t="s">
        <v>1190</v>
      </c>
      <c r="F59" s="7" t="str">
        <f>VLOOKUP($C$2,'1. Enter Class Data '!$A$5:$AC$42,MATCH(C59,'1. Enter Class Data '!$A$4:$AC$4,0),0)</f>
        <v>y</v>
      </c>
      <c r="G59" s="7"/>
      <c r="H59" s="8"/>
      <c r="I59" s="7"/>
      <c r="J59" s="8"/>
      <c r="K59" s="7"/>
    </row>
    <row r="60" spans="2:11" ht="43.5">
      <c r="B60" s="70"/>
      <c r="C60" s="42" t="s">
        <v>709</v>
      </c>
      <c r="D60" s="43"/>
      <c r="E60" s="42" t="s">
        <v>1189</v>
      </c>
      <c r="F60" s="7" t="str">
        <f>VLOOKUP($C$2,'1. Enter Class Data '!$A$5:$AC$42,MATCH(C60,'1. Enter Class Data '!$A$4:$AC$4,0),0)</f>
        <v>n</v>
      </c>
      <c r="G60" s="7"/>
      <c r="H60" s="8"/>
      <c r="I60" s="7"/>
      <c r="J60" s="8"/>
      <c r="K60" s="7"/>
    </row>
    <row r="61" spans="2:11" ht="43.5">
      <c r="B61" s="71"/>
      <c r="C61" s="42" t="s">
        <v>706</v>
      </c>
      <c r="D61" s="43"/>
      <c r="E61" s="42" t="s">
        <v>1188</v>
      </c>
      <c r="F61" s="7" t="str">
        <f>VLOOKUP($C$2,'1. Enter Class Data '!$A$5:$AC$42,MATCH(C61,'1. Enter Class Data '!$A$4:$AC$4,0),0)</f>
        <v>y</v>
      </c>
      <c r="G61" s="7"/>
      <c r="H61" s="8"/>
      <c r="I61" s="7"/>
      <c r="J61" s="8"/>
      <c r="K61" s="7"/>
    </row>
    <row r="62" spans="2:11">
      <c r="C62" s="7"/>
      <c r="D62" s="7"/>
      <c r="E62" s="7"/>
      <c r="F62" s="7"/>
      <c r="G62" s="7"/>
      <c r="H62" s="8"/>
      <c r="I62" s="7"/>
      <c r="J62" s="8"/>
      <c r="K62" s="7"/>
    </row>
    <row r="63" spans="2:11" ht="92.15" customHeight="1">
      <c r="B63" s="45" t="s">
        <v>43</v>
      </c>
      <c r="C63" s="75" t="str">
        <f>F63</f>
        <v xml:space="preserve">et vthwh egwrth wg </v>
      </c>
      <c r="D63" s="75"/>
      <c r="E63" s="75"/>
      <c r="F63" s="7" t="str">
        <f>VLOOKUP($C$2,'1. Enter Class Data '!$A$5:$AC$42,MATCH(B63,'1. Enter Class Data '!$A$4:$AC$4,0),0)</f>
        <v xml:space="preserve">et vthwh egwrth wg </v>
      </c>
      <c r="G63" s="7"/>
      <c r="H63" s="8"/>
      <c r="I63" s="7"/>
      <c r="J63" s="8"/>
      <c r="K63" s="7"/>
    </row>
    <row r="64" spans="2:11">
      <c r="C64" s="7"/>
      <c r="E64" s="7"/>
      <c r="F64" s="7"/>
      <c r="G64" s="7"/>
      <c r="H64" s="8"/>
      <c r="I64" s="7"/>
      <c r="J64" s="8"/>
      <c r="K64" s="7"/>
    </row>
    <row r="65" spans="2:12" ht="41.15" customHeight="1">
      <c r="B65" s="57" t="s">
        <v>79</v>
      </c>
      <c r="C65" s="57"/>
      <c r="D65" s="57"/>
      <c r="E65" s="57"/>
      <c r="F65" s="57"/>
      <c r="G65" s="57"/>
      <c r="H65" s="57"/>
      <c r="I65" s="57"/>
      <c r="J65" s="57"/>
      <c r="K65" s="57"/>
      <c r="L65" s="57"/>
    </row>
    <row r="66" spans="2:12" s="36" customFormat="1" ht="31">
      <c r="B66" s="34" t="s">
        <v>80</v>
      </c>
      <c r="C66" s="34" t="s">
        <v>81</v>
      </c>
      <c r="D66" s="34"/>
      <c r="E66" s="35" t="s">
        <v>82</v>
      </c>
      <c r="F66" s="34"/>
      <c r="G66" s="34"/>
      <c r="H66" s="35" t="s">
        <v>83</v>
      </c>
      <c r="I66" s="35" t="s">
        <v>84</v>
      </c>
      <c r="J66" s="35" t="s">
        <v>85</v>
      </c>
      <c r="K66" s="35" t="s">
        <v>86</v>
      </c>
      <c r="L66" s="34" t="s">
        <v>323</v>
      </c>
    </row>
    <row r="67" spans="2:12" ht="75" customHeight="1">
      <c r="B67" s="91" t="s">
        <v>1186</v>
      </c>
      <c r="C67" s="41" t="s">
        <v>663</v>
      </c>
      <c r="D67" s="7" t="str">
        <f>VLOOKUP($C$2,'1. Enter Class Data '!$A$5:$AC$42,MATCH(C67,'1. Enter Class Data '!$A$4:$AC$4,0),0)</f>
        <v>y</v>
      </c>
      <c r="E67" s="8" t="s">
        <v>664</v>
      </c>
      <c r="F67" s="7"/>
      <c r="G67" s="41" t="s">
        <v>665</v>
      </c>
      <c r="H67" s="10" t="str">
        <f>HYPERLINK(G67)</f>
        <v>http://www.doe.virginia.gov/instruction/mathematics/middle/algebra_readiness/formative-assess/nns/fa-7-1a.docx</v>
      </c>
      <c r="I67" s="7" t="s">
        <v>17</v>
      </c>
      <c r="J67" s="41" t="s">
        <v>91</v>
      </c>
      <c r="K67" s="7" t="s">
        <v>92</v>
      </c>
      <c r="L67" s="10" t="str">
        <f>HYPERLINK(K67)</f>
        <v>http://www.doe.virginia.gov/instruction/mathematics/middle/algebra_readiness/ari-remediation-plans/nns/powers-of-ten-6-4.docx</v>
      </c>
    </row>
    <row r="68" spans="2:12" ht="61.5" customHeight="1">
      <c r="B68" s="91"/>
      <c r="C68" s="41" t="s">
        <v>663</v>
      </c>
      <c r="D68" s="7" t="str">
        <f>VLOOKUP($C$2,'1. Enter Class Data '!$A$5:$AC$42,MATCH(C68,'1. Enter Class Data '!$A$4:$AC$4,0),0)</f>
        <v>y</v>
      </c>
      <c r="E68" s="8"/>
      <c r="F68" s="7"/>
      <c r="G68" s="41"/>
      <c r="H68" s="10" t="str">
        <f t="shared" ref="H68:H131" si="0">HYPERLINK(G68)</f>
        <v/>
      </c>
      <c r="I68" s="7"/>
      <c r="J68" s="41" t="s">
        <v>89</v>
      </c>
      <c r="K68" s="7" t="s">
        <v>90</v>
      </c>
      <c r="L68" s="10" t="str">
        <f t="shared" ref="L68:L131" si="1">HYPERLINK(K68)</f>
        <v>http://www.doe.virginia.gov/instruction/mathematics/middle/algebra_readiness/ari-remediation-plans/nns/sq-roots-exp-sq-roots-6-4.docx</v>
      </c>
    </row>
    <row r="69" spans="2:12" ht="61.5" customHeight="1">
      <c r="B69" s="91"/>
      <c r="C69" s="41" t="s">
        <v>663</v>
      </c>
      <c r="D69" s="7" t="str">
        <f>VLOOKUP($C$2,'1. Enter Class Data '!$A$5:$AC$42,MATCH(C69,'1. Enter Class Data '!$A$4:$AC$4,0),0)</f>
        <v>y</v>
      </c>
      <c r="E69" s="8"/>
      <c r="F69" s="7"/>
      <c r="G69" s="41"/>
      <c r="H69" s="10" t="str">
        <f t="shared" si="0"/>
        <v/>
      </c>
      <c r="I69" s="7" t="s">
        <v>663</v>
      </c>
      <c r="J69" s="41" t="s">
        <v>1097</v>
      </c>
      <c r="K69" s="7" t="s">
        <v>1099</v>
      </c>
      <c r="L69" s="10" t="str">
        <f t="shared" si="1"/>
        <v>http://www.doe.virginia.gov/instruction/mathematics/middle/algebra_readiness/ari-remediation-plans/nns/sci-note-rat-num-7-1ab.docx</v>
      </c>
    </row>
    <row r="70" spans="2:12" ht="61.5" customHeight="1">
      <c r="B70" s="91"/>
      <c r="C70" s="41" t="s">
        <v>666</v>
      </c>
      <c r="D70" s="7" t="str">
        <f>VLOOKUP($C$2,'1. Enter Class Data '!$A$5:$AC$42,MATCH(C70,'1. Enter Class Data '!$A$4:$AC$4,0),0)</f>
        <v>y</v>
      </c>
      <c r="E70" s="8" t="s">
        <v>667</v>
      </c>
      <c r="F70" s="7"/>
      <c r="G70" s="41" t="s">
        <v>668</v>
      </c>
      <c r="H70" s="10" t="str">
        <f t="shared" si="0"/>
        <v>http://www.doe.virginia.gov/instruction/mathematics/middle/algebra_readiness/formative-assess/nns/fa-7-1b.docx</v>
      </c>
      <c r="I70" s="7" t="s">
        <v>123</v>
      </c>
      <c r="J70" s="41"/>
      <c r="K70" s="7"/>
      <c r="L70" s="10" t="str">
        <f t="shared" si="1"/>
        <v/>
      </c>
    </row>
    <row r="71" spans="2:12" ht="61.5" customHeight="1">
      <c r="B71" s="91"/>
      <c r="C71" s="41" t="s">
        <v>666</v>
      </c>
      <c r="D71" s="7" t="str">
        <f>VLOOKUP($C$2,'1. Enter Class Data '!$A$5:$AC$42,MATCH(C71,'1. Enter Class Data '!$A$4:$AC$4,0),0)</f>
        <v>y</v>
      </c>
      <c r="E71" s="8"/>
      <c r="F71" s="7"/>
      <c r="G71" s="41"/>
      <c r="H71" s="10" t="str">
        <f t="shared" si="0"/>
        <v/>
      </c>
      <c r="I71" s="7" t="s">
        <v>122</v>
      </c>
      <c r="J71" s="41"/>
      <c r="K71" s="7"/>
      <c r="L71" s="10" t="str">
        <f t="shared" si="1"/>
        <v/>
      </c>
    </row>
    <row r="72" spans="2:12" ht="61.5" customHeight="1">
      <c r="B72" s="91"/>
      <c r="C72" s="41" t="s">
        <v>666</v>
      </c>
      <c r="D72" s="7" t="str">
        <f>VLOOKUP($C$2,'1. Enter Class Data '!$A$5:$AC$42,MATCH(C72,'1. Enter Class Data '!$A$4:$AC$4,0),0)</f>
        <v>y</v>
      </c>
      <c r="E72" s="8"/>
      <c r="F72" s="7"/>
      <c r="G72" s="41"/>
      <c r="H72" s="10" t="str">
        <f t="shared" si="0"/>
        <v/>
      </c>
      <c r="I72" s="7" t="s">
        <v>121</v>
      </c>
      <c r="J72" s="41"/>
      <c r="K72" s="7"/>
      <c r="L72" s="10" t="str">
        <f t="shared" si="1"/>
        <v/>
      </c>
    </row>
    <row r="73" spans="2:12" ht="61.5" customHeight="1">
      <c r="B73" s="91"/>
      <c r="C73" s="41" t="s">
        <v>666</v>
      </c>
      <c r="D73" s="7" t="str">
        <f>VLOOKUP($C$2,'1. Enter Class Data '!$A$5:$AC$42,MATCH(C73,'1. Enter Class Data '!$A$4:$AC$4,0),0)</f>
        <v>y</v>
      </c>
      <c r="E73" s="8"/>
      <c r="F73" s="7"/>
      <c r="G73" s="41"/>
      <c r="H73" s="10" t="str">
        <f t="shared" si="0"/>
        <v/>
      </c>
      <c r="I73" s="7" t="s">
        <v>120</v>
      </c>
      <c r="J73" s="41"/>
      <c r="K73" s="7"/>
      <c r="L73" s="10" t="str">
        <f t="shared" si="1"/>
        <v/>
      </c>
    </row>
    <row r="74" spans="2:12" ht="61.5" customHeight="1">
      <c r="B74" s="91"/>
      <c r="C74" s="41" t="s">
        <v>666</v>
      </c>
      <c r="D74" s="7" t="str">
        <f>VLOOKUP($C$2,'1. Enter Class Data '!$A$5:$AC$42,MATCH(C74,'1. Enter Class Data '!$A$4:$AC$4,0),0)</f>
        <v>y</v>
      </c>
      <c r="E74" s="8"/>
      <c r="F74" s="7"/>
      <c r="G74" s="41"/>
      <c r="H74" s="10" t="str">
        <f t="shared" si="0"/>
        <v/>
      </c>
      <c r="I74" s="7" t="s">
        <v>119</v>
      </c>
      <c r="J74" s="41"/>
      <c r="K74" s="7"/>
      <c r="L74" s="10" t="str">
        <f t="shared" si="1"/>
        <v/>
      </c>
    </row>
    <row r="75" spans="2:12" ht="61.5" customHeight="1">
      <c r="B75" s="91"/>
      <c r="C75" s="41" t="s">
        <v>666</v>
      </c>
      <c r="D75" s="7" t="str">
        <f>VLOOKUP($C$2,'1. Enter Class Data '!$A$5:$AC$42,MATCH(C75,'1. Enter Class Data '!$A$4:$AC$4,0),0)</f>
        <v>y</v>
      </c>
      <c r="E75" s="8"/>
      <c r="F75" s="7"/>
      <c r="G75" s="41"/>
      <c r="H75" s="10" t="str">
        <f t="shared" si="0"/>
        <v/>
      </c>
      <c r="I75" s="7" t="s">
        <v>118</v>
      </c>
      <c r="J75" s="41"/>
      <c r="K75" s="7"/>
      <c r="L75" s="10" t="str">
        <f t="shared" si="1"/>
        <v/>
      </c>
    </row>
    <row r="76" spans="2:12" ht="61.5" customHeight="1">
      <c r="B76" s="91"/>
      <c r="C76" s="41" t="s">
        <v>666</v>
      </c>
      <c r="D76" s="7" t="str">
        <f>VLOOKUP($C$2,'1. Enter Class Data '!$A$5:$AC$42,MATCH(C76,'1. Enter Class Data '!$A$4:$AC$4,0),0)</f>
        <v>y</v>
      </c>
      <c r="E76" s="8"/>
      <c r="F76" s="7"/>
      <c r="G76" s="41"/>
      <c r="H76" s="10" t="str">
        <f t="shared" si="0"/>
        <v/>
      </c>
      <c r="I76" s="7" t="s">
        <v>117</v>
      </c>
      <c r="J76" s="41"/>
      <c r="K76" s="7"/>
      <c r="L76" s="10" t="str">
        <f t="shared" si="1"/>
        <v/>
      </c>
    </row>
    <row r="77" spans="2:12" ht="61.5" customHeight="1">
      <c r="B77" s="91"/>
      <c r="C77" s="41" t="s">
        <v>666</v>
      </c>
      <c r="D77" s="7" t="str">
        <f>VLOOKUP($C$2,'1. Enter Class Data '!$A$5:$AC$42,MATCH(C77,'1. Enter Class Data '!$A$4:$AC$4,0),0)</f>
        <v>y</v>
      </c>
      <c r="E77" s="8"/>
      <c r="F77" s="7"/>
      <c r="G77" s="41"/>
      <c r="H77" s="10" t="str">
        <f t="shared" si="0"/>
        <v/>
      </c>
      <c r="I77" s="7" t="s">
        <v>114</v>
      </c>
      <c r="J77" s="41" t="s">
        <v>115</v>
      </c>
      <c r="K77" s="7" t="s">
        <v>116</v>
      </c>
      <c r="L77" s="10" t="str">
        <f t="shared" si="1"/>
        <v>http://www.doe.virginia.gov/instruction/mathematics/middle/algebra_readiness/ari-remediation-plans/nns/compare-fraction-4-2a.docx</v>
      </c>
    </row>
    <row r="78" spans="2:12" ht="61.5" customHeight="1">
      <c r="B78" s="91"/>
      <c r="C78" s="41" t="s">
        <v>666</v>
      </c>
      <c r="D78" s="7" t="str">
        <f>VLOOKUP($C$2,'1. Enter Class Data '!$A$5:$AC$42,MATCH(C78,'1. Enter Class Data '!$A$4:$AC$4,0),0)</f>
        <v>y</v>
      </c>
      <c r="E78" s="8"/>
      <c r="F78" s="7"/>
      <c r="G78" s="41"/>
      <c r="H78" s="10" t="str">
        <f t="shared" si="0"/>
        <v/>
      </c>
      <c r="I78" s="7" t="s">
        <v>113</v>
      </c>
      <c r="J78" s="41"/>
      <c r="K78" s="7"/>
      <c r="L78" s="10" t="str">
        <f t="shared" si="1"/>
        <v/>
      </c>
    </row>
    <row r="79" spans="2:12" ht="61.5" customHeight="1">
      <c r="B79" s="91"/>
      <c r="C79" s="41" t="s">
        <v>666</v>
      </c>
      <c r="D79" s="7" t="str">
        <f>VLOOKUP($C$2,'1. Enter Class Data '!$A$5:$AC$42,MATCH(C79,'1. Enter Class Data '!$A$4:$AC$4,0),0)</f>
        <v>y</v>
      </c>
      <c r="E79" s="8"/>
      <c r="F79" s="7"/>
      <c r="G79" s="41"/>
      <c r="H79" s="10" t="str">
        <f t="shared" si="0"/>
        <v/>
      </c>
      <c r="I79" s="7" t="s">
        <v>112</v>
      </c>
      <c r="J79" s="41"/>
      <c r="K79" s="7"/>
      <c r="L79" s="10" t="str">
        <f t="shared" si="1"/>
        <v/>
      </c>
    </row>
    <row r="80" spans="2:12" ht="61.5" customHeight="1">
      <c r="B80" s="91"/>
      <c r="C80" s="41" t="s">
        <v>666</v>
      </c>
      <c r="D80" s="7" t="str">
        <f>VLOOKUP($C$2,'1. Enter Class Data '!$A$5:$AC$42,MATCH(C80,'1. Enter Class Data '!$A$4:$AC$4,0),0)</f>
        <v>y</v>
      </c>
      <c r="E80" s="8"/>
      <c r="F80" s="7"/>
      <c r="G80" s="41"/>
      <c r="H80" s="10" t="str">
        <f t="shared" si="0"/>
        <v/>
      </c>
      <c r="I80" s="7" t="s">
        <v>13</v>
      </c>
      <c r="J80" s="41" t="s">
        <v>108</v>
      </c>
      <c r="K80" s="7" t="s">
        <v>109</v>
      </c>
      <c r="L80" s="10" t="str">
        <f t="shared" si="1"/>
        <v>http://www.doe.virginia.gov/instruction/mathematics/middle/algebra_readiness/ari-remediation-plans/nns/index-card-rat-num-6-2ab.docx</v>
      </c>
    </row>
    <row r="81" spans="2:12" ht="61.5" customHeight="1">
      <c r="B81" s="91"/>
      <c r="C81" s="41" t="s">
        <v>666</v>
      </c>
      <c r="D81" s="7" t="str">
        <f>VLOOKUP($C$2,'1. Enter Class Data '!$A$5:$AC$42,MATCH(C81,'1. Enter Class Data '!$A$4:$AC$4,0),0)</f>
        <v>y</v>
      </c>
      <c r="E81" s="8"/>
      <c r="F81" s="7"/>
      <c r="G81" s="41"/>
      <c r="H81" s="10" t="str">
        <f t="shared" si="0"/>
        <v/>
      </c>
      <c r="I81" s="7"/>
      <c r="J81" s="41" t="s">
        <v>110</v>
      </c>
      <c r="K81" s="7" t="s">
        <v>111</v>
      </c>
      <c r="L81" s="10" t="str">
        <f t="shared" si="1"/>
        <v>http://www.doe.virginia.gov/instruction/mathematics/middle/algebra_readiness/ari-remediation-plans/nns/zero-half-whole-6-2b.docx</v>
      </c>
    </row>
    <row r="82" spans="2:12" ht="61.5" customHeight="1">
      <c r="B82" s="91"/>
      <c r="C82" s="41" t="s">
        <v>666</v>
      </c>
      <c r="D82" s="7" t="str">
        <f>VLOOKUP($C$2,'1. Enter Class Data '!$A$5:$AC$42,MATCH(C82,'1. Enter Class Data '!$A$4:$AC$4,0),0)</f>
        <v>y</v>
      </c>
      <c r="E82" s="8"/>
      <c r="F82" s="7"/>
      <c r="G82" s="41"/>
      <c r="H82" s="10" t="str">
        <f t="shared" si="0"/>
        <v/>
      </c>
      <c r="I82" s="7" t="s">
        <v>15</v>
      </c>
      <c r="J82" s="41" t="s">
        <v>96</v>
      </c>
      <c r="K82" s="7" t="s">
        <v>97</v>
      </c>
      <c r="L82" s="10" t="str">
        <f t="shared" si="1"/>
        <v>http://www.doe.virginia.gov/instruction/mathematics/middle/algebra_readiness/ari-remediation-plans/nns/compare-integers-6-3ab.docx</v>
      </c>
    </row>
    <row r="83" spans="2:12" ht="61.5" customHeight="1">
      <c r="B83" s="91"/>
      <c r="C83" s="41" t="s">
        <v>666</v>
      </c>
      <c r="D83" s="7" t="str">
        <f>VLOOKUP($C$2,'1. Enter Class Data '!$A$5:$AC$42,MATCH(C83,'1. Enter Class Data '!$A$4:$AC$4,0),0)</f>
        <v>y</v>
      </c>
      <c r="E83" s="8"/>
      <c r="F83" s="7"/>
      <c r="G83" s="41"/>
      <c r="H83" s="10" t="str">
        <f t="shared" si="0"/>
        <v/>
      </c>
      <c r="I83" s="7" t="s">
        <v>666</v>
      </c>
      <c r="J83" s="41" t="s">
        <v>1100</v>
      </c>
      <c r="K83" s="7" t="s">
        <v>1101</v>
      </c>
      <c r="L83" s="10" t="str">
        <f t="shared" si="1"/>
        <v>http://www.doe.virginia.gov/instruction/mathematics/middle/algebra_readiness/ari-remediation-plans/nns/beyond-mln-rat-num-7-1b.docx</v>
      </c>
    </row>
    <row r="84" spans="2:12" ht="61.5" customHeight="1">
      <c r="B84" s="91"/>
      <c r="C84" s="41" t="s">
        <v>666</v>
      </c>
      <c r="D84" s="7" t="str">
        <f>VLOOKUP($C$2,'1. Enter Class Data '!$A$5:$AC$42,MATCH(C84,'1. Enter Class Data '!$A$4:$AC$4,0),0)</f>
        <v>y</v>
      </c>
      <c r="E84" s="8"/>
      <c r="F84" s="7"/>
      <c r="G84" s="41"/>
      <c r="H84" s="10" t="str">
        <f t="shared" si="0"/>
        <v/>
      </c>
      <c r="I84" s="7"/>
      <c r="J84" s="41" t="s">
        <v>1102</v>
      </c>
      <c r="K84" s="7" t="s">
        <v>1103</v>
      </c>
      <c r="L84" s="10" t="str">
        <f t="shared" si="1"/>
        <v>http://www.doe.virginia.gov/instruction/mathematics/middle/algebra_readiness/ari-remediation-plans/nns/order-sci-note-rat-7-1b.docx</v>
      </c>
    </row>
    <row r="85" spans="2:12" ht="61.5" customHeight="1">
      <c r="B85" s="91"/>
      <c r="C85" s="41" t="s">
        <v>666</v>
      </c>
      <c r="D85" s="7" t="str">
        <f>VLOOKUP($C$2,'1. Enter Class Data '!$A$5:$AC$42,MATCH(C85,'1. Enter Class Data '!$A$4:$AC$4,0),0)</f>
        <v>y</v>
      </c>
      <c r="E85" s="8"/>
      <c r="F85" s="7"/>
      <c r="G85" s="41"/>
      <c r="H85" s="10" t="str">
        <f t="shared" si="0"/>
        <v/>
      </c>
      <c r="I85" s="7"/>
      <c r="J85" s="41" t="s">
        <v>1097</v>
      </c>
      <c r="K85" s="7" t="s">
        <v>1099</v>
      </c>
      <c r="L85" s="10" t="str">
        <f t="shared" si="1"/>
        <v>http://www.doe.virginia.gov/instruction/mathematics/middle/algebra_readiness/ari-remediation-plans/nns/sci-note-rat-num-7-1ab.docx</v>
      </c>
    </row>
    <row r="86" spans="2:12" ht="61.5" customHeight="1">
      <c r="B86" s="91"/>
      <c r="C86" s="41" t="s">
        <v>666</v>
      </c>
      <c r="D86" s="7" t="str">
        <f>VLOOKUP($C$2,'1. Enter Class Data '!$A$5:$AC$42,MATCH(C86,'1. Enter Class Data '!$A$4:$AC$4,0),0)</f>
        <v>y</v>
      </c>
      <c r="E86" s="8"/>
      <c r="F86" s="7"/>
      <c r="G86" s="41"/>
      <c r="H86" s="10" t="str">
        <f t="shared" si="0"/>
        <v/>
      </c>
      <c r="I86" s="7" t="s">
        <v>125</v>
      </c>
      <c r="J86" s="41"/>
      <c r="K86" s="7"/>
      <c r="L86" s="10" t="str">
        <f t="shared" si="1"/>
        <v/>
      </c>
    </row>
    <row r="87" spans="2:12" ht="61.5" customHeight="1">
      <c r="B87" s="91"/>
      <c r="C87" s="41" t="s">
        <v>666</v>
      </c>
      <c r="D87" s="7" t="str">
        <f>VLOOKUP($C$2,'1. Enter Class Data '!$A$5:$AC$42,MATCH(C87,'1. Enter Class Data '!$A$4:$AC$4,0),0)</f>
        <v>y</v>
      </c>
      <c r="E87" s="8"/>
      <c r="F87" s="7"/>
      <c r="G87" s="41"/>
      <c r="H87" s="10" t="str">
        <f t="shared" si="0"/>
        <v/>
      </c>
      <c r="I87" s="7" t="s">
        <v>124</v>
      </c>
      <c r="J87" s="41"/>
      <c r="K87" s="7"/>
      <c r="L87" s="10" t="str">
        <f t="shared" si="1"/>
        <v/>
      </c>
    </row>
    <row r="88" spans="2:12" ht="61.5" customHeight="1">
      <c r="B88" s="91"/>
      <c r="C88" s="41" t="s">
        <v>669</v>
      </c>
      <c r="D88" s="7" t="str">
        <f>VLOOKUP($C$2,'1. Enter Class Data '!$A$5:$AC$42,MATCH(C88,'1. Enter Class Data '!$A$4:$AC$4,0),0)</f>
        <v>y</v>
      </c>
      <c r="E88" s="8" t="s">
        <v>670</v>
      </c>
      <c r="F88" s="7"/>
      <c r="G88" s="41" t="s">
        <v>671</v>
      </c>
      <c r="H88" s="10" t="str">
        <f t="shared" si="0"/>
        <v>http://www.doe.virginia.gov/instruction/mathematics/middle/algebra_readiness/formative-assess/nns/fa-7-1c.docx</v>
      </c>
      <c r="I88" s="7" t="s">
        <v>123</v>
      </c>
      <c r="J88" s="41"/>
      <c r="K88" s="7"/>
      <c r="L88" s="10" t="str">
        <f t="shared" si="1"/>
        <v/>
      </c>
    </row>
    <row r="89" spans="2:12" ht="61.5" customHeight="1">
      <c r="B89" s="91"/>
      <c r="C89" s="41" t="s">
        <v>669</v>
      </c>
      <c r="D89" s="7" t="str">
        <f>VLOOKUP($C$2,'1. Enter Class Data '!$A$5:$AC$42,MATCH(C89,'1. Enter Class Data '!$A$4:$AC$4,0),0)</f>
        <v>y</v>
      </c>
      <c r="E89" s="8"/>
      <c r="F89" s="7"/>
      <c r="G89" s="41"/>
      <c r="H89" s="10" t="str">
        <f t="shared" si="0"/>
        <v/>
      </c>
      <c r="I89" s="7" t="s">
        <v>122</v>
      </c>
      <c r="J89" s="41"/>
      <c r="K89" s="7"/>
      <c r="L89" s="10" t="str">
        <f t="shared" si="1"/>
        <v/>
      </c>
    </row>
    <row r="90" spans="2:12" ht="61.5" customHeight="1">
      <c r="B90" s="91"/>
      <c r="C90" s="41" t="s">
        <v>669</v>
      </c>
      <c r="D90" s="7" t="str">
        <f>VLOOKUP($C$2,'1. Enter Class Data '!$A$5:$AC$42,MATCH(C90,'1. Enter Class Data '!$A$4:$AC$4,0),0)</f>
        <v>y</v>
      </c>
      <c r="E90" s="8"/>
      <c r="F90" s="7"/>
      <c r="G90" s="41"/>
      <c r="H90" s="10" t="str">
        <f t="shared" si="0"/>
        <v/>
      </c>
      <c r="I90" s="7" t="s">
        <v>121</v>
      </c>
      <c r="J90" s="41"/>
      <c r="K90" s="7"/>
      <c r="L90" s="10" t="str">
        <f t="shared" si="1"/>
        <v/>
      </c>
    </row>
    <row r="91" spans="2:12" ht="61.5" customHeight="1">
      <c r="B91" s="91"/>
      <c r="C91" s="41" t="s">
        <v>669</v>
      </c>
      <c r="D91" s="7" t="str">
        <f>VLOOKUP($C$2,'1. Enter Class Data '!$A$5:$AC$42,MATCH(C91,'1. Enter Class Data '!$A$4:$AC$4,0),0)</f>
        <v>y</v>
      </c>
      <c r="E91" s="8"/>
      <c r="F91" s="7"/>
      <c r="G91" s="41"/>
      <c r="H91" s="10" t="str">
        <f t="shared" si="0"/>
        <v/>
      </c>
      <c r="I91" s="7" t="s">
        <v>120</v>
      </c>
      <c r="J91" s="41"/>
      <c r="K91" s="7"/>
      <c r="L91" s="10" t="str">
        <f t="shared" si="1"/>
        <v/>
      </c>
    </row>
    <row r="92" spans="2:12" ht="30" customHeight="1">
      <c r="B92" s="91"/>
      <c r="C92" s="41" t="s">
        <v>669</v>
      </c>
      <c r="D92" s="7" t="str">
        <f>VLOOKUP($C$2,'1. Enter Class Data '!$A$5:$AC$42,MATCH(C92,'1. Enter Class Data '!$A$4:$AC$4,0),0)</f>
        <v>y</v>
      </c>
      <c r="E92" s="8"/>
      <c r="F92" s="7"/>
      <c r="G92" s="41"/>
      <c r="H92" s="10" t="str">
        <f t="shared" si="0"/>
        <v/>
      </c>
      <c r="I92" s="7" t="s">
        <v>119</v>
      </c>
      <c r="J92" s="41"/>
      <c r="K92" s="7"/>
      <c r="L92" s="10" t="str">
        <f t="shared" si="1"/>
        <v/>
      </c>
    </row>
    <row r="93" spans="2:12" ht="61.5" customHeight="1">
      <c r="B93" s="91"/>
      <c r="C93" s="41" t="s">
        <v>669</v>
      </c>
      <c r="D93" s="7" t="str">
        <f>VLOOKUP($C$2,'1. Enter Class Data '!$A$5:$AC$42,MATCH(C93,'1. Enter Class Data '!$A$4:$AC$4,0),0)</f>
        <v>y</v>
      </c>
      <c r="E93" s="8"/>
      <c r="F93" s="7"/>
      <c r="G93" s="41"/>
      <c r="H93" s="10" t="str">
        <f t="shared" si="0"/>
        <v/>
      </c>
      <c r="I93" s="7" t="s">
        <v>118</v>
      </c>
      <c r="J93" s="41"/>
      <c r="K93" s="7"/>
      <c r="L93" s="10" t="str">
        <f t="shared" si="1"/>
        <v/>
      </c>
    </row>
    <row r="94" spans="2:12" ht="61.5" customHeight="1">
      <c r="B94" s="91"/>
      <c r="C94" s="41" t="s">
        <v>669</v>
      </c>
      <c r="D94" s="7" t="str">
        <f>VLOOKUP($C$2,'1. Enter Class Data '!$A$5:$AC$42,MATCH(C94,'1. Enter Class Data '!$A$4:$AC$4,0),0)</f>
        <v>y</v>
      </c>
      <c r="E94" s="8"/>
      <c r="F94" s="7"/>
      <c r="G94" s="41"/>
      <c r="H94" s="10" t="str">
        <f t="shared" si="0"/>
        <v/>
      </c>
      <c r="I94" s="7" t="s">
        <v>117</v>
      </c>
      <c r="J94" s="41"/>
      <c r="K94" s="7"/>
      <c r="L94" s="10" t="str">
        <f t="shared" si="1"/>
        <v/>
      </c>
    </row>
    <row r="95" spans="2:12" ht="61.5" customHeight="1">
      <c r="B95" s="91"/>
      <c r="C95" s="41" t="s">
        <v>669</v>
      </c>
      <c r="D95" s="7" t="str">
        <f>VLOOKUP($C$2,'1. Enter Class Data '!$A$5:$AC$42,MATCH(C95,'1. Enter Class Data '!$A$4:$AC$4,0),0)</f>
        <v>y</v>
      </c>
      <c r="E95" s="8"/>
      <c r="F95" s="7"/>
      <c r="G95" s="41"/>
      <c r="H95" s="10" t="str">
        <f t="shared" si="0"/>
        <v/>
      </c>
      <c r="I95" s="7" t="s">
        <v>114</v>
      </c>
      <c r="J95" s="41" t="s">
        <v>115</v>
      </c>
      <c r="K95" s="7" t="s">
        <v>116</v>
      </c>
      <c r="L95" s="10" t="str">
        <f t="shared" si="1"/>
        <v>http://www.doe.virginia.gov/instruction/mathematics/middle/algebra_readiness/ari-remediation-plans/nns/compare-fraction-4-2a.docx</v>
      </c>
    </row>
    <row r="96" spans="2:12" ht="61.5" customHeight="1">
      <c r="B96" s="91"/>
      <c r="C96" s="41" t="s">
        <v>669</v>
      </c>
      <c r="D96" s="7" t="str">
        <f>VLOOKUP($C$2,'1. Enter Class Data '!$A$5:$AC$42,MATCH(C96,'1. Enter Class Data '!$A$4:$AC$4,0),0)</f>
        <v>y</v>
      </c>
      <c r="E96" s="8"/>
      <c r="F96" s="7"/>
      <c r="G96" s="41"/>
      <c r="H96" s="10" t="str">
        <f t="shared" si="0"/>
        <v/>
      </c>
      <c r="I96" s="7" t="s">
        <v>113</v>
      </c>
      <c r="J96" s="41"/>
      <c r="K96" s="7"/>
      <c r="L96" s="10" t="str">
        <f t="shared" si="1"/>
        <v/>
      </c>
    </row>
    <row r="97" spans="2:12" ht="61.5" customHeight="1">
      <c r="B97" s="91"/>
      <c r="C97" s="41" t="s">
        <v>669</v>
      </c>
      <c r="D97" s="7" t="str">
        <f>VLOOKUP($C$2,'1. Enter Class Data '!$A$5:$AC$42,MATCH(C97,'1. Enter Class Data '!$A$4:$AC$4,0),0)</f>
        <v>y</v>
      </c>
      <c r="E97" s="8"/>
      <c r="F97" s="7"/>
      <c r="G97" s="41"/>
      <c r="H97" s="10" t="str">
        <f t="shared" si="0"/>
        <v/>
      </c>
      <c r="I97" s="7" t="s">
        <v>112</v>
      </c>
      <c r="J97" s="41"/>
      <c r="K97" s="7"/>
      <c r="L97" s="10" t="str">
        <f t="shared" si="1"/>
        <v/>
      </c>
    </row>
    <row r="98" spans="2:12" ht="61.5" customHeight="1">
      <c r="B98" s="91"/>
      <c r="C98" s="41" t="s">
        <v>669</v>
      </c>
      <c r="D98" s="7" t="str">
        <f>VLOOKUP($C$2,'1. Enter Class Data '!$A$5:$AC$42,MATCH(C98,'1. Enter Class Data '!$A$4:$AC$4,0),0)</f>
        <v>y</v>
      </c>
      <c r="E98" s="8"/>
      <c r="F98" s="7"/>
      <c r="G98" s="41"/>
      <c r="H98" s="10" t="str">
        <f t="shared" si="0"/>
        <v/>
      </c>
      <c r="I98" s="7" t="s">
        <v>13</v>
      </c>
      <c r="J98" s="41" t="s">
        <v>108</v>
      </c>
      <c r="K98" s="7" t="s">
        <v>109</v>
      </c>
      <c r="L98" s="10" t="str">
        <f t="shared" si="1"/>
        <v>http://www.doe.virginia.gov/instruction/mathematics/middle/algebra_readiness/ari-remediation-plans/nns/index-card-rat-num-6-2ab.docx</v>
      </c>
    </row>
    <row r="99" spans="2:12" ht="61.5" customHeight="1">
      <c r="B99" s="91"/>
      <c r="C99" s="41" t="s">
        <v>669</v>
      </c>
      <c r="D99" s="7" t="str">
        <f>VLOOKUP($C$2,'1. Enter Class Data '!$A$5:$AC$42,MATCH(C99,'1. Enter Class Data '!$A$4:$AC$4,0),0)</f>
        <v>y</v>
      </c>
      <c r="E99" s="8"/>
      <c r="F99" s="7"/>
      <c r="G99" s="41"/>
      <c r="H99" s="10" t="str">
        <f t="shared" si="0"/>
        <v/>
      </c>
      <c r="I99" s="7"/>
      <c r="J99" s="41" t="s">
        <v>110</v>
      </c>
      <c r="K99" s="7" t="s">
        <v>111</v>
      </c>
      <c r="L99" s="10" t="str">
        <f t="shared" si="1"/>
        <v>http://www.doe.virginia.gov/instruction/mathematics/middle/algebra_readiness/ari-remediation-plans/nns/zero-half-whole-6-2b.docx</v>
      </c>
    </row>
    <row r="100" spans="2:12" ht="61.5" customHeight="1">
      <c r="B100" s="91"/>
      <c r="C100" s="41" t="s">
        <v>669</v>
      </c>
      <c r="D100" s="7" t="str">
        <f>VLOOKUP($C$2,'1. Enter Class Data '!$A$5:$AC$42,MATCH(C100,'1. Enter Class Data '!$A$4:$AC$4,0),0)</f>
        <v>y</v>
      </c>
      <c r="E100" s="8"/>
      <c r="F100" s="7"/>
      <c r="G100" s="41"/>
      <c r="H100" s="10" t="str">
        <f t="shared" si="0"/>
        <v/>
      </c>
      <c r="I100" s="7" t="s">
        <v>15</v>
      </c>
      <c r="J100" s="41" t="s">
        <v>96</v>
      </c>
      <c r="K100" s="7" t="s">
        <v>97</v>
      </c>
      <c r="L100" s="10" t="str">
        <f t="shared" si="1"/>
        <v>http://www.doe.virginia.gov/instruction/mathematics/middle/algebra_readiness/ari-remediation-plans/nns/compare-integers-6-3ab.docx</v>
      </c>
    </row>
    <row r="101" spans="2:12" ht="61.5" customHeight="1">
      <c r="B101" s="91"/>
      <c r="C101" s="41" t="s">
        <v>669</v>
      </c>
      <c r="D101" s="7" t="str">
        <f>VLOOKUP($C$2,'1. Enter Class Data '!$A$5:$AC$42,MATCH(C101,'1. Enter Class Data '!$A$4:$AC$4,0),0)</f>
        <v>y</v>
      </c>
      <c r="E101" s="8"/>
      <c r="F101" s="7"/>
      <c r="G101" s="41"/>
      <c r="H101" s="10" t="str">
        <f t="shared" si="0"/>
        <v/>
      </c>
      <c r="I101" s="7" t="s">
        <v>666</v>
      </c>
      <c r="J101" s="41" t="s">
        <v>1100</v>
      </c>
      <c r="K101" s="7" t="s">
        <v>1101</v>
      </c>
      <c r="L101" s="10" t="str">
        <f t="shared" si="1"/>
        <v>http://www.doe.virginia.gov/instruction/mathematics/middle/algebra_readiness/ari-remediation-plans/nns/beyond-mln-rat-num-7-1b.docx</v>
      </c>
    </row>
    <row r="102" spans="2:12" ht="61.5" customHeight="1">
      <c r="B102" s="91"/>
      <c r="C102" s="41" t="s">
        <v>669</v>
      </c>
      <c r="D102" s="7" t="str">
        <f>VLOOKUP($C$2,'1. Enter Class Data '!$A$5:$AC$42,MATCH(C102,'1. Enter Class Data '!$A$4:$AC$4,0),0)</f>
        <v>y</v>
      </c>
      <c r="E102" s="8"/>
      <c r="F102" s="7"/>
      <c r="G102" s="41"/>
      <c r="H102" s="10" t="str">
        <f t="shared" si="0"/>
        <v/>
      </c>
      <c r="I102" s="7"/>
      <c r="J102" s="41" t="s">
        <v>1102</v>
      </c>
      <c r="K102" s="7" t="s">
        <v>1103</v>
      </c>
      <c r="L102" s="10" t="str">
        <f t="shared" si="1"/>
        <v>http://www.doe.virginia.gov/instruction/mathematics/middle/algebra_readiness/ari-remediation-plans/nns/order-sci-note-rat-7-1b.docx</v>
      </c>
    </row>
    <row r="103" spans="2:12" ht="61.5" customHeight="1">
      <c r="B103" s="91"/>
      <c r="C103" s="41" t="s">
        <v>669</v>
      </c>
      <c r="D103" s="7" t="str">
        <f>VLOOKUP($C$2,'1. Enter Class Data '!$A$5:$AC$42,MATCH(C103,'1. Enter Class Data '!$A$4:$AC$4,0),0)</f>
        <v>y</v>
      </c>
      <c r="E103" s="8"/>
      <c r="F103" s="7"/>
      <c r="G103" s="41"/>
      <c r="H103" s="10" t="str">
        <f t="shared" si="0"/>
        <v/>
      </c>
      <c r="I103" s="7"/>
      <c r="J103" s="41" t="s">
        <v>1097</v>
      </c>
      <c r="K103" s="7" t="s">
        <v>1099</v>
      </c>
      <c r="L103" s="10" t="str">
        <f t="shared" si="1"/>
        <v>http://www.doe.virginia.gov/instruction/mathematics/middle/algebra_readiness/ari-remediation-plans/nns/sci-note-rat-num-7-1ab.docx</v>
      </c>
    </row>
    <row r="104" spans="2:12" ht="61.5" customHeight="1">
      <c r="B104" s="91"/>
      <c r="C104" s="41" t="s">
        <v>669</v>
      </c>
      <c r="D104" s="7" t="str">
        <f>VLOOKUP($C$2,'1. Enter Class Data '!$A$5:$AC$42,MATCH(C104,'1. Enter Class Data '!$A$4:$AC$4,0),0)</f>
        <v>y</v>
      </c>
      <c r="E104" s="8"/>
      <c r="F104" s="7"/>
      <c r="G104" s="41"/>
      <c r="H104" s="10" t="str">
        <f t="shared" si="0"/>
        <v/>
      </c>
      <c r="I104" s="7" t="s">
        <v>669</v>
      </c>
      <c r="J104" s="41"/>
      <c r="K104" s="7"/>
      <c r="L104" s="10" t="str">
        <f t="shared" si="1"/>
        <v/>
      </c>
    </row>
    <row r="105" spans="2:12" ht="47.25" customHeight="1">
      <c r="B105" s="91"/>
      <c r="C105" s="41" t="s">
        <v>669</v>
      </c>
      <c r="D105" s="7" t="str">
        <f>VLOOKUP($C$2,'1. Enter Class Data '!$A$5:$AC$42,MATCH(C105,'1. Enter Class Data '!$A$4:$AC$4,0),0)</f>
        <v>y</v>
      </c>
      <c r="E105" s="8"/>
      <c r="F105" s="7"/>
      <c r="G105" s="41"/>
      <c r="H105" s="10" t="str">
        <f t="shared" si="0"/>
        <v/>
      </c>
      <c r="I105" s="7" t="s">
        <v>125</v>
      </c>
      <c r="J105" s="41"/>
      <c r="K105" s="7"/>
      <c r="L105" s="10" t="str">
        <f t="shared" si="1"/>
        <v/>
      </c>
    </row>
    <row r="106" spans="2:12" ht="61.5" customHeight="1">
      <c r="B106" s="91"/>
      <c r="C106" s="41" t="s">
        <v>669</v>
      </c>
      <c r="D106" s="7" t="str">
        <f>VLOOKUP($C$2,'1. Enter Class Data '!$A$5:$AC$42,MATCH(C106,'1. Enter Class Data '!$A$4:$AC$4,0),0)</f>
        <v>y</v>
      </c>
      <c r="E106" s="8"/>
      <c r="F106" s="7"/>
      <c r="G106" s="41"/>
      <c r="H106" s="10" t="str">
        <f t="shared" si="0"/>
        <v/>
      </c>
      <c r="I106" s="7" t="s">
        <v>124</v>
      </c>
      <c r="J106" s="41"/>
      <c r="K106" s="7"/>
      <c r="L106" s="10" t="str">
        <f t="shared" si="1"/>
        <v/>
      </c>
    </row>
    <row r="107" spans="2:12" ht="61.5" customHeight="1">
      <c r="B107" s="91"/>
      <c r="C107" s="41" t="s">
        <v>672</v>
      </c>
      <c r="D107" s="7" t="str">
        <f>VLOOKUP($C$2,'1. Enter Class Data '!$A$5:$AC$42,MATCH(C107,'1. Enter Class Data '!$A$4:$AC$4,0),0)</f>
        <v>y</v>
      </c>
      <c r="E107" s="8" t="s">
        <v>673</v>
      </c>
      <c r="F107" s="7"/>
      <c r="G107" s="41" t="s">
        <v>674</v>
      </c>
      <c r="H107" s="10" t="str">
        <f t="shared" si="0"/>
        <v>http://www.doe.virginia.gov/instruction/mathematics/middle/algebra_readiness/formative-assess/nns/fa-7-1d.docx</v>
      </c>
      <c r="I107" s="7" t="s">
        <v>17</v>
      </c>
      <c r="J107" s="41" t="s">
        <v>91</v>
      </c>
      <c r="K107" s="7" t="s">
        <v>92</v>
      </c>
      <c r="L107" s="10" t="str">
        <f t="shared" si="1"/>
        <v>http://www.doe.virginia.gov/instruction/mathematics/middle/algebra_readiness/ari-remediation-plans/nns/powers-of-ten-6-4.docx</v>
      </c>
    </row>
    <row r="108" spans="2:12" ht="61.5" customHeight="1">
      <c r="B108" s="91"/>
      <c r="C108" s="41" t="s">
        <v>672</v>
      </c>
      <c r="D108" s="7" t="str">
        <f>VLOOKUP($C$2,'1. Enter Class Data '!$A$5:$AC$42,MATCH(C108,'1. Enter Class Data '!$A$4:$AC$4,0),0)</f>
        <v>y</v>
      </c>
      <c r="E108" s="8"/>
      <c r="F108" s="7"/>
      <c r="G108" s="41"/>
      <c r="H108" s="10" t="str">
        <f t="shared" si="0"/>
        <v/>
      </c>
      <c r="I108" s="7"/>
      <c r="J108" s="41" t="s">
        <v>89</v>
      </c>
      <c r="K108" s="7" t="s">
        <v>90</v>
      </c>
      <c r="L108" s="10" t="str">
        <f t="shared" si="1"/>
        <v>http://www.doe.virginia.gov/instruction/mathematics/middle/algebra_readiness/ari-remediation-plans/nns/sq-roots-exp-sq-roots-6-4.docx</v>
      </c>
    </row>
    <row r="109" spans="2:12" ht="61.5" customHeight="1">
      <c r="B109" s="91"/>
      <c r="C109" s="41" t="s">
        <v>672</v>
      </c>
      <c r="D109" s="7" t="str">
        <f>VLOOKUP($C$2,'1. Enter Class Data '!$A$5:$AC$42,MATCH(C109,'1. Enter Class Data '!$A$4:$AC$4,0),0)</f>
        <v>y</v>
      </c>
      <c r="E109" s="8"/>
      <c r="F109" s="7"/>
      <c r="G109" s="41"/>
      <c r="H109" s="10" t="str">
        <f t="shared" si="0"/>
        <v/>
      </c>
      <c r="I109" s="7" t="s">
        <v>663</v>
      </c>
      <c r="J109" s="41" t="s">
        <v>1097</v>
      </c>
      <c r="K109" s="7" t="s">
        <v>1099</v>
      </c>
      <c r="L109" s="10" t="str">
        <f t="shared" si="1"/>
        <v>http://www.doe.virginia.gov/instruction/mathematics/middle/algebra_readiness/ari-remediation-plans/nns/sci-note-rat-num-7-1ab.docx</v>
      </c>
    </row>
    <row r="110" spans="2:12" ht="61.5" customHeight="1">
      <c r="B110" s="91"/>
      <c r="C110" s="41" t="s">
        <v>672</v>
      </c>
      <c r="D110" s="7" t="str">
        <f>VLOOKUP($C$2,'1. Enter Class Data '!$A$5:$AC$42,MATCH(C110,'1. Enter Class Data '!$A$4:$AC$4,0),0)</f>
        <v>y</v>
      </c>
      <c r="E110" s="8"/>
      <c r="F110" s="7"/>
      <c r="G110" s="41"/>
      <c r="H110" s="10" t="str">
        <f t="shared" si="0"/>
        <v/>
      </c>
      <c r="I110" s="7" t="s">
        <v>672</v>
      </c>
      <c r="J110" s="41"/>
      <c r="K110" s="7"/>
      <c r="L110" s="10" t="str">
        <f t="shared" si="1"/>
        <v/>
      </c>
    </row>
    <row r="111" spans="2:12" ht="61.5" customHeight="1">
      <c r="B111" s="91"/>
      <c r="C111" s="41" t="s">
        <v>675</v>
      </c>
      <c r="D111" s="7" t="str">
        <f>VLOOKUP($C$2,'1. Enter Class Data '!$A$5:$AC$42,MATCH(C111,'1. Enter Class Data '!$A$4:$AC$4,0),0)</f>
        <v>y</v>
      </c>
      <c r="E111" s="8" t="s">
        <v>676</v>
      </c>
      <c r="F111" s="7"/>
      <c r="G111" s="41" t="s">
        <v>677</v>
      </c>
      <c r="H111" s="10" t="str">
        <f t="shared" si="0"/>
        <v>http://www.doe.virginia.gov/instruction/mathematics/middle/algebra_readiness/formative-assess/nns/fa-7-1e.docx</v>
      </c>
      <c r="I111" s="7" t="s">
        <v>106</v>
      </c>
      <c r="J111" s="41"/>
      <c r="K111" s="7"/>
      <c r="L111" s="10" t="str">
        <f t="shared" si="1"/>
        <v/>
      </c>
    </row>
    <row r="112" spans="2:12" ht="61.5" customHeight="1">
      <c r="B112" s="91"/>
      <c r="C112" s="41" t="s">
        <v>675</v>
      </c>
      <c r="D112" s="7" t="str">
        <f>VLOOKUP($C$2,'1. Enter Class Data '!$A$5:$AC$42,MATCH(C112,'1. Enter Class Data '!$A$4:$AC$4,0),0)</f>
        <v>y</v>
      </c>
      <c r="E112" s="8"/>
      <c r="F112" s="7"/>
      <c r="G112" s="41"/>
      <c r="H112" s="10" t="str">
        <f t="shared" si="0"/>
        <v/>
      </c>
      <c r="I112" s="7" t="s">
        <v>101</v>
      </c>
      <c r="J112" s="41" t="s">
        <v>102</v>
      </c>
      <c r="K112" s="7" t="s">
        <v>103</v>
      </c>
      <c r="L112" s="10" t="str">
        <f t="shared" si="1"/>
        <v>http://www.doe.virginia.gov/instruction/mathematics/middle/algebra_readiness/ari-remediation-plans/nns/prime-100-number-5-3a.docx</v>
      </c>
    </row>
    <row r="113" spans="2:12" ht="61.5" customHeight="1">
      <c r="B113" s="91"/>
      <c r="C113" s="41" t="s">
        <v>675</v>
      </c>
      <c r="D113" s="7" t="str">
        <f>VLOOKUP($C$2,'1. Enter Class Data '!$A$5:$AC$42,MATCH(C113,'1. Enter Class Data '!$A$4:$AC$4,0),0)</f>
        <v>y</v>
      </c>
      <c r="E113" s="8"/>
      <c r="F113" s="7"/>
      <c r="G113" s="41"/>
      <c r="H113" s="10" t="str">
        <f t="shared" si="0"/>
        <v/>
      </c>
      <c r="I113" s="7"/>
      <c r="J113" s="41" t="s">
        <v>104</v>
      </c>
      <c r="K113" s="7" t="s">
        <v>105</v>
      </c>
      <c r="L113" s="10" t="str">
        <f t="shared" si="1"/>
        <v>http://www.doe.virginia.gov/instruction/mathematics/middle/algebra_readiness/ari-remediation-plans/nns/prime-comp-num-sets-5-3a.docx</v>
      </c>
    </row>
    <row r="114" spans="2:12" ht="61.5" customHeight="1">
      <c r="B114" s="91"/>
      <c r="C114" s="41" t="s">
        <v>675</v>
      </c>
      <c r="D114" s="7" t="str">
        <f>VLOOKUP($C$2,'1. Enter Class Data '!$A$5:$AC$42,MATCH(C114,'1. Enter Class Data '!$A$4:$AC$4,0),0)</f>
        <v>y</v>
      </c>
      <c r="E114" s="8"/>
      <c r="F114" s="7"/>
      <c r="G114" s="41"/>
      <c r="H114" s="10" t="str">
        <f t="shared" si="0"/>
        <v/>
      </c>
      <c r="I114" s="7" t="s">
        <v>98</v>
      </c>
      <c r="J114" s="41" t="s">
        <v>99</v>
      </c>
      <c r="K114" s="7" t="s">
        <v>100</v>
      </c>
      <c r="L114" s="10" t="str">
        <f t="shared" si="1"/>
        <v>http://www.doe.virginia.gov/instruction/mathematics/middle/algebra_readiness/ari-remediation-plans/nns/even-odd-num-sets-5-3b.docx</v>
      </c>
    </row>
    <row r="115" spans="2:12" ht="61.5" customHeight="1">
      <c r="B115" s="91"/>
      <c r="C115" s="41" t="s">
        <v>675</v>
      </c>
      <c r="D115" s="7" t="str">
        <f>VLOOKUP($C$2,'1. Enter Class Data '!$A$5:$AC$42,MATCH(C115,'1. Enter Class Data '!$A$4:$AC$4,0),0)</f>
        <v>y</v>
      </c>
      <c r="E115" s="8"/>
      <c r="F115" s="7"/>
      <c r="G115" s="41"/>
      <c r="H115" s="10" t="str">
        <f t="shared" si="0"/>
        <v/>
      </c>
      <c r="I115" s="7" t="s">
        <v>14</v>
      </c>
      <c r="J115" s="41" t="s">
        <v>96</v>
      </c>
      <c r="K115" s="7" t="s">
        <v>97</v>
      </c>
      <c r="L115" s="10" t="str">
        <f t="shared" si="1"/>
        <v>http://www.doe.virginia.gov/instruction/mathematics/middle/algebra_readiness/ari-remediation-plans/nns/compare-integers-6-3ab.docx</v>
      </c>
    </row>
    <row r="116" spans="2:12" ht="61.5" customHeight="1">
      <c r="B116" s="91"/>
      <c r="C116" s="41" t="s">
        <v>675</v>
      </c>
      <c r="D116" s="7" t="str">
        <f>VLOOKUP($C$2,'1. Enter Class Data '!$A$5:$AC$42,MATCH(C116,'1. Enter Class Data '!$A$4:$AC$4,0),0)</f>
        <v>y</v>
      </c>
      <c r="E116" s="8"/>
      <c r="F116" s="7"/>
      <c r="G116" s="41"/>
      <c r="H116" s="10" t="str">
        <f t="shared" si="0"/>
        <v/>
      </c>
      <c r="I116" s="7" t="s">
        <v>16</v>
      </c>
      <c r="J116" s="41" t="s">
        <v>94</v>
      </c>
      <c r="K116" s="7" t="s">
        <v>95</v>
      </c>
      <c r="L116" s="10" t="str">
        <f t="shared" si="1"/>
        <v>http://www.doe.virginia.gov/instruction/mathematics/middle/algebra_readiness/ari-remediation-plans/nns/absolute-value-6-3c.docx</v>
      </c>
    </row>
    <row r="117" spans="2:12" ht="61.5" customHeight="1">
      <c r="B117" s="92"/>
      <c r="C117" s="41" t="s">
        <v>675</v>
      </c>
      <c r="D117" s="7" t="str">
        <f>VLOOKUP($C$2,'1. Enter Class Data '!$A$5:$AC$42,MATCH(C117,'1. Enter Class Data '!$A$4:$AC$4,0),0)</f>
        <v>y</v>
      </c>
      <c r="E117" s="8"/>
      <c r="F117" s="7"/>
      <c r="G117" s="41"/>
      <c r="H117" s="10" t="str">
        <f t="shared" si="0"/>
        <v/>
      </c>
      <c r="I117" s="7" t="s">
        <v>675</v>
      </c>
      <c r="J117" s="41"/>
      <c r="K117" s="7"/>
      <c r="L117" s="10" t="str">
        <f t="shared" si="1"/>
        <v/>
      </c>
    </row>
    <row r="118" spans="2:12" ht="46.5">
      <c r="B118" s="93" t="s">
        <v>1184</v>
      </c>
      <c r="C118" s="41" t="s">
        <v>678</v>
      </c>
      <c r="D118" s="7">
        <f>VLOOKUP($C$2,'1. Enter Class Data '!$A$5:$AC$42,MATCH(C118,'1. Enter Class Data '!$A$4:$AC$4,0),0)</f>
        <v>0</v>
      </c>
      <c r="E118" s="8" t="s">
        <v>679</v>
      </c>
      <c r="F118" s="7"/>
      <c r="G118" s="41" t="s">
        <v>680</v>
      </c>
      <c r="H118" s="10" t="str">
        <f t="shared" si="0"/>
        <v>http://www.doe.virginia.gov/instruction/mathematics/middle/algebra_readiness/formative-assess/ce/fa-7-2.docx</v>
      </c>
      <c r="I118" s="7" t="s">
        <v>204</v>
      </c>
      <c r="J118" s="41"/>
      <c r="K118" s="7"/>
      <c r="L118" s="10" t="str">
        <f t="shared" si="1"/>
        <v/>
      </c>
    </row>
    <row r="119" spans="2:12" ht="31">
      <c r="B119" s="94"/>
      <c r="C119" s="41" t="s">
        <v>678</v>
      </c>
      <c r="D119" s="7">
        <f>VLOOKUP($C$2,'1. Enter Class Data '!$A$5:$AC$42,MATCH(C119,'1. Enter Class Data '!$A$4:$AC$4,0),0)</f>
        <v>0</v>
      </c>
      <c r="E119" s="8"/>
      <c r="F119" s="7"/>
      <c r="G119" s="41"/>
      <c r="H119" s="10" t="str">
        <f t="shared" si="0"/>
        <v/>
      </c>
      <c r="I119" s="7" t="s">
        <v>203</v>
      </c>
      <c r="J119" s="41" t="s">
        <v>177</v>
      </c>
      <c r="K119" s="7" t="s">
        <v>178</v>
      </c>
      <c r="L119" s="10" t="str">
        <f t="shared" si="1"/>
        <v>http://www.doe.virginia.gov/instruction/mathematics/middle/algebra_readiness/ari-remediation-plans/ce/add-sub-fr-pa-blks-4-5bc.docx</v>
      </c>
    </row>
    <row r="120" spans="2:12" ht="31">
      <c r="B120" s="94"/>
      <c r="C120" s="41" t="s">
        <v>678</v>
      </c>
      <c r="D120" s="7">
        <f>VLOOKUP($C$2,'1. Enter Class Data '!$A$5:$AC$42,MATCH(C120,'1. Enter Class Data '!$A$4:$AC$4,0),0)</f>
        <v>0</v>
      </c>
      <c r="E120" s="8"/>
      <c r="F120" s="7"/>
      <c r="G120" s="41"/>
      <c r="H120" s="10" t="str">
        <f t="shared" si="0"/>
        <v/>
      </c>
      <c r="I120" s="7" t="s">
        <v>200</v>
      </c>
      <c r="J120" s="41" t="s">
        <v>201</v>
      </c>
      <c r="K120" s="7" t="s">
        <v>202</v>
      </c>
      <c r="L120" s="10" t="str">
        <f t="shared" si="1"/>
        <v>http://www.doe.virginia.gov/instruction/mathematics/middle/algebra_readiness/ari-remediation-plans/ce/prob-solv-hid-quest-4-6b.docx</v>
      </c>
    </row>
    <row r="121" spans="2:12" ht="31">
      <c r="B121" s="94"/>
      <c r="C121" s="41" t="s">
        <v>678</v>
      </c>
      <c r="D121" s="7">
        <f>VLOOKUP($C$2,'1. Enter Class Data '!$A$5:$AC$42,MATCH(C121,'1. Enter Class Data '!$A$4:$AC$4,0),0)</f>
        <v>0</v>
      </c>
      <c r="E121" s="8"/>
      <c r="F121" s="7"/>
      <c r="G121" s="41"/>
      <c r="H121" s="10" t="str">
        <f t="shared" si="0"/>
        <v/>
      </c>
      <c r="I121" s="7" t="s">
        <v>188</v>
      </c>
      <c r="J121" s="41" t="s">
        <v>191</v>
      </c>
      <c r="K121" s="7" t="s">
        <v>192</v>
      </c>
      <c r="L121" s="10" t="str">
        <f t="shared" si="1"/>
        <v>http://www.doe.virginia.gov/instruction/mathematics/middle/algebra_readiness/ari-remediation-plans/ce/est-ops-whole-numb-5-4.docx</v>
      </c>
    </row>
    <row r="122" spans="2:12" ht="31">
      <c r="B122" s="94"/>
      <c r="C122" s="41" t="s">
        <v>678</v>
      </c>
      <c r="D122" s="7">
        <f>VLOOKUP($C$2,'1. Enter Class Data '!$A$5:$AC$42,MATCH(C122,'1. Enter Class Data '!$A$4:$AC$4,0),0)</f>
        <v>0</v>
      </c>
      <c r="E122" s="8"/>
      <c r="F122" s="7"/>
      <c r="G122" s="41"/>
      <c r="H122" s="10" t="str">
        <f t="shared" si="0"/>
        <v/>
      </c>
      <c r="I122" s="7"/>
      <c r="J122" s="41" t="s">
        <v>193</v>
      </c>
      <c r="K122" s="7" t="s">
        <v>194</v>
      </c>
      <c r="L122" s="10" t="str">
        <f t="shared" si="1"/>
        <v>http://www.doe.virginia.gov/instruction/mathematics/middle/algebra_readiness/ari-remediation-plans/ce/prac-app-op-whole-num-5-4.docx</v>
      </c>
    </row>
    <row r="123" spans="2:12" ht="31">
      <c r="B123" s="94"/>
      <c r="C123" s="41" t="s">
        <v>678</v>
      </c>
      <c r="D123" s="7">
        <f>VLOOKUP($C$2,'1. Enter Class Data '!$A$5:$AC$42,MATCH(C123,'1. Enter Class Data '!$A$4:$AC$4,0),0)</f>
        <v>0</v>
      </c>
      <c r="E123" s="8"/>
      <c r="F123" s="7"/>
      <c r="G123" s="41"/>
      <c r="H123" s="10" t="str">
        <f t="shared" si="0"/>
        <v/>
      </c>
      <c r="I123" s="7"/>
      <c r="J123" s="41" t="s">
        <v>195</v>
      </c>
      <c r="K123" s="7" t="s">
        <v>196</v>
      </c>
      <c r="L123" s="10" t="str">
        <f t="shared" si="1"/>
        <v>http://www.doe.virginia.gov/instruction/mathematics/middle/algebra_readiness/ari-remediation-plans/ce/prac-prob-interp-rem-5-4.docx</v>
      </c>
    </row>
    <row r="124" spans="2:12" ht="31">
      <c r="B124" s="94"/>
      <c r="C124" s="41" t="s">
        <v>678</v>
      </c>
      <c r="D124" s="7">
        <f>VLOOKUP($C$2,'1. Enter Class Data '!$A$5:$AC$42,MATCH(C124,'1. Enter Class Data '!$A$4:$AC$4,0),0)</f>
        <v>0</v>
      </c>
      <c r="E124" s="8"/>
      <c r="F124" s="7"/>
      <c r="G124" s="41"/>
      <c r="H124" s="10" t="str">
        <f t="shared" si="0"/>
        <v/>
      </c>
      <c r="I124" s="7"/>
      <c r="J124" s="41" t="s">
        <v>197</v>
      </c>
      <c r="K124" s="7" t="s">
        <v>194</v>
      </c>
      <c r="L124" s="10" t="str">
        <f t="shared" si="1"/>
        <v>http://www.doe.virginia.gov/instruction/mathematics/middle/algebra_readiness/ari-remediation-plans/ce/prac-app-op-whole-num-5-4.docx</v>
      </c>
    </row>
    <row r="125" spans="2:12" ht="31">
      <c r="B125" s="94"/>
      <c r="C125" s="41" t="s">
        <v>678</v>
      </c>
      <c r="D125" s="7">
        <f>VLOOKUP($C$2,'1. Enter Class Data '!$A$5:$AC$42,MATCH(C125,'1. Enter Class Data '!$A$4:$AC$4,0),0)</f>
        <v>0</v>
      </c>
      <c r="E125" s="8"/>
      <c r="F125" s="7"/>
      <c r="G125" s="41"/>
      <c r="H125" s="10" t="str">
        <f t="shared" si="0"/>
        <v/>
      </c>
      <c r="I125" s="7"/>
      <c r="J125" s="41" t="s">
        <v>198</v>
      </c>
      <c r="K125" s="7" t="s">
        <v>199</v>
      </c>
      <c r="L125" s="10" t="str">
        <f t="shared" si="1"/>
        <v>http://www.doe.virginia.gov/instruction/mathematics/middle/algebra_readiness/ari-remediation-plans/ce/prac-app-choose-op-5-4.docx</v>
      </c>
    </row>
    <row r="126" spans="2:12" ht="31">
      <c r="B126" s="94"/>
      <c r="C126" s="41" t="s">
        <v>678</v>
      </c>
      <c r="D126" s="7">
        <f>VLOOKUP($C$2,'1. Enter Class Data '!$A$5:$AC$42,MATCH(C126,'1. Enter Class Data '!$A$4:$AC$4,0),0)</f>
        <v>0</v>
      </c>
      <c r="E126" s="8"/>
      <c r="F126" s="7"/>
      <c r="G126" s="41"/>
      <c r="H126" s="10" t="str">
        <f t="shared" si="0"/>
        <v/>
      </c>
      <c r="I126" s="7"/>
      <c r="J126" s="41" t="s">
        <v>189</v>
      </c>
      <c r="K126" s="7" t="s">
        <v>190</v>
      </c>
      <c r="L126" s="10" t="str">
        <f t="shared" si="1"/>
        <v>http://www.doe.virginia.gov/instruction/mathematics/middle/algebra_readiness/ari-remediation-plans/ce/analyz-prac-prob-5-4.docx</v>
      </c>
    </row>
    <row r="127" spans="2:12" ht="15.5">
      <c r="B127" s="94"/>
      <c r="C127" s="41" t="s">
        <v>678</v>
      </c>
      <c r="D127" s="7">
        <f>VLOOKUP($C$2,'1. Enter Class Data '!$A$5:$AC$42,MATCH(C127,'1. Enter Class Data '!$A$4:$AC$4,0),0)</f>
        <v>0</v>
      </c>
      <c r="E127" s="8"/>
      <c r="F127" s="7"/>
      <c r="G127" s="41"/>
      <c r="H127" s="10" t="str">
        <f t="shared" si="0"/>
        <v/>
      </c>
      <c r="I127" s="7" t="s">
        <v>187</v>
      </c>
      <c r="J127" s="41"/>
      <c r="K127" s="7"/>
      <c r="L127" s="10" t="str">
        <f t="shared" si="1"/>
        <v/>
      </c>
    </row>
    <row r="128" spans="2:12" ht="31">
      <c r="B128" s="94"/>
      <c r="C128" s="41" t="s">
        <v>678</v>
      </c>
      <c r="D128" s="7">
        <f>VLOOKUP($C$2,'1. Enter Class Data '!$A$5:$AC$42,MATCH(C128,'1. Enter Class Data '!$A$4:$AC$4,0),0)</f>
        <v>0</v>
      </c>
      <c r="E128" s="8"/>
      <c r="F128" s="7"/>
      <c r="G128" s="41"/>
      <c r="H128" s="10" t="str">
        <f t="shared" si="0"/>
        <v/>
      </c>
      <c r="I128" s="7" t="s">
        <v>184</v>
      </c>
      <c r="J128" s="41" t="s">
        <v>185</v>
      </c>
      <c r="K128" s="7" t="s">
        <v>186</v>
      </c>
      <c r="L128" s="10" t="str">
        <f t="shared" si="1"/>
        <v>http://www.doe.virginia.gov/instruction/mathematics/middle/algebra_readiness/ari-remediation-plans/ce/mix-numb-impr-fract-5-6a.docx</v>
      </c>
    </row>
    <row r="129" spans="2:12" ht="15.5">
      <c r="B129" s="94"/>
      <c r="C129" s="41" t="s">
        <v>678</v>
      </c>
      <c r="D129" s="7">
        <f>VLOOKUP($C$2,'1. Enter Class Data '!$A$5:$AC$42,MATCH(C129,'1. Enter Class Data '!$A$4:$AC$4,0),0)</f>
        <v>0</v>
      </c>
      <c r="E129" s="8"/>
      <c r="F129" s="7"/>
      <c r="G129" s="41"/>
      <c r="H129" s="10" t="str">
        <f t="shared" si="0"/>
        <v/>
      </c>
      <c r="I129" s="7" t="s">
        <v>183</v>
      </c>
      <c r="J129" s="41"/>
      <c r="K129" s="7"/>
      <c r="L129" s="10" t="str">
        <f t="shared" si="1"/>
        <v/>
      </c>
    </row>
    <row r="130" spans="2:12" ht="31">
      <c r="B130" s="94"/>
      <c r="C130" s="41" t="s">
        <v>678</v>
      </c>
      <c r="D130" s="7">
        <f>VLOOKUP($C$2,'1. Enter Class Data '!$A$5:$AC$42,MATCH(C130,'1. Enter Class Data '!$A$4:$AC$4,0),0)</f>
        <v>0</v>
      </c>
      <c r="E130" s="8"/>
      <c r="F130" s="7"/>
      <c r="G130" s="41"/>
      <c r="H130" s="10" t="str">
        <f t="shared" si="0"/>
        <v/>
      </c>
      <c r="I130" s="7" t="s">
        <v>19</v>
      </c>
      <c r="J130" s="41" t="s">
        <v>181</v>
      </c>
      <c r="K130" s="7" t="s">
        <v>182</v>
      </c>
      <c r="L130" s="10" t="str">
        <f t="shared" si="1"/>
        <v>http://www.doe.virginia.gov/instruction/mathematics/middle/algebra_readiness/ari-remediation-plans/ce/mul-div-frac-num-lin-6-5bc.docx</v>
      </c>
    </row>
    <row r="131" spans="2:12" ht="31">
      <c r="B131" s="94"/>
      <c r="C131" s="41" t="s">
        <v>678</v>
      </c>
      <c r="D131" s="7">
        <f>VLOOKUP($C$2,'1. Enter Class Data '!$A$5:$AC$42,MATCH(C131,'1. Enter Class Data '!$A$4:$AC$4,0),0)</f>
        <v>0</v>
      </c>
      <c r="E131" s="8"/>
      <c r="F131" s="7"/>
      <c r="G131" s="41"/>
      <c r="H131" s="10" t="str">
        <f t="shared" si="0"/>
        <v/>
      </c>
      <c r="I131" s="7" t="s">
        <v>20</v>
      </c>
      <c r="J131" s="41" t="s">
        <v>181</v>
      </c>
      <c r="K131" s="7" t="s">
        <v>182</v>
      </c>
      <c r="L131" s="10" t="str">
        <f t="shared" si="1"/>
        <v>http://www.doe.virginia.gov/instruction/mathematics/middle/algebra_readiness/ari-remediation-plans/ce/mul-div-frac-num-lin-6-5bc.docx</v>
      </c>
    </row>
    <row r="132" spans="2:12" ht="15.5">
      <c r="B132" s="94"/>
      <c r="C132" s="41" t="s">
        <v>678</v>
      </c>
      <c r="D132" s="7">
        <f>VLOOKUP($C$2,'1. Enter Class Data '!$A$5:$AC$42,MATCH(C132,'1. Enter Class Data '!$A$4:$AC$4,0),0)</f>
        <v>0</v>
      </c>
      <c r="E132" s="8"/>
      <c r="F132" s="7"/>
      <c r="G132" s="41"/>
      <c r="H132" s="10" t="str">
        <f t="shared" ref="H132:H195" si="2">HYPERLINK(G132)</f>
        <v/>
      </c>
      <c r="I132" s="7" t="s">
        <v>22</v>
      </c>
      <c r="J132" s="41"/>
      <c r="K132" s="7"/>
      <c r="L132" s="10" t="str">
        <f t="shared" ref="L132:L195" si="3">HYPERLINK(K132)</f>
        <v/>
      </c>
    </row>
    <row r="133" spans="2:12" ht="15.5">
      <c r="B133" s="94"/>
      <c r="C133" s="41" t="s">
        <v>678</v>
      </c>
      <c r="D133" s="7">
        <f>VLOOKUP($C$2,'1. Enter Class Data '!$A$5:$AC$42,MATCH(C133,'1. Enter Class Data '!$A$4:$AC$4,0),0)</f>
        <v>0</v>
      </c>
      <c r="E133" s="8"/>
      <c r="F133" s="7"/>
      <c r="G133" s="41"/>
      <c r="H133" s="10" t="str">
        <f t="shared" si="2"/>
        <v/>
      </c>
      <c r="I133" s="7" t="s">
        <v>678</v>
      </c>
      <c r="J133" s="41"/>
      <c r="K133" s="7"/>
      <c r="L133" s="10" t="str">
        <f t="shared" si="3"/>
        <v/>
      </c>
    </row>
    <row r="134" spans="2:12" ht="46.5">
      <c r="B134" s="94"/>
      <c r="C134" s="41" t="s">
        <v>681</v>
      </c>
      <c r="D134" s="7" t="str">
        <f>VLOOKUP($C$2,'1. Enter Class Data '!$A$5:$AC$42,MATCH(C134,'1. Enter Class Data '!$A$4:$AC$4,0),0)</f>
        <v>n</v>
      </c>
      <c r="E134" s="8" t="s">
        <v>682</v>
      </c>
      <c r="F134" s="7"/>
      <c r="G134" s="41" t="s">
        <v>683</v>
      </c>
      <c r="H134" s="10" t="str">
        <f t="shared" si="2"/>
        <v>http://www.doe.virginia.gov/instruction/mathematics/middle/algebra_readiness/formative-assess/ce/fa-7-3.docx</v>
      </c>
      <c r="I134" s="7" t="s">
        <v>204</v>
      </c>
      <c r="J134" s="41"/>
      <c r="K134" s="7"/>
      <c r="L134" s="10" t="str">
        <f t="shared" si="3"/>
        <v/>
      </c>
    </row>
    <row r="135" spans="2:12" ht="31">
      <c r="B135" s="94"/>
      <c r="C135" s="41" t="s">
        <v>681</v>
      </c>
      <c r="D135" s="7" t="str">
        <f>VLOOKUP($C$2,'1. Enter Class Data '!$A$5:$AC$42,MATCH(C135,'1. Enter Class Data '!$A$4:$AC$4,0),0)</f>
        <v>n</v>
      </c>
      <c r="E135" s="8"/>
      <c r="F135" s="7"/>
      <c r="G135" s="41"/>
      <c r="H135" s="10" t="str">
        <f t="shared" si="2"/>
        <v/>
      </c>
      <c r="I135" s="7" t="s">
        <v>203</v>
      </c>
      <c r="J135" s="41" t="s">
        <v>177</v>
      </c>
      <c r="K135" s="7" t="s">
        <v>178</v>
      </c>
      <c r="L135" s="10" t="str">
        <f t="shared" si="3"/>
        <v>http://www.doe.virginia.gov/instruction/mathematics/middle/algebra_readiness/ari-remediation-plans/ce/add-sub-fr-pa-blks-4-5bc.docx</v>
      </c>
    </row>
    <row r="136" spans="2:12" ht="31">
      <c r="B136" s="94"/>
      <c r="C136" s="41" t="s">
        <v>681</v>
      </c>
      <c r="D136" s="7" t="str">
        <f>VLOOKUP($C$2,'1. Enter Class Data '!$A$5:$AC$42,MATCH(C136,'1. Enter Class Data '!$A$4:$AC$4,0),0)</f>
        <v>n</v>
      </c>
      <c r="E136" s="8"/>
      <c r="F136" s="7"/>
      <c r="G136" s="41"/>
      <c r="H136" s="10" t="str">
        <f t="shared" si="2"/>
        <v/>
      </c>
      <c r="I136" s="7" t="s">
        <v>200</v>
      </c>
      <c r="J136" s="41" t="s">
        <v>201</v>
      </c>
      <c r="K136" s="7" t="s">
        <v>202</v>
      </c>
      <c r="L136" s="10" t="str">
        <f t="shared" si="3"/>
        <v>http://www.doe.virginia.gov/instruction/mathematics/middle/algebra_readiness/ari-remediation-plans/ce/prob-solv-hid-quest-4-6b.docx</v>
      </c>
    </row>
    <row r="137" spans="2:12" ht="31">
      <c r="B137" s="94"/>
      <c r="C137" s="41" t="s">
        <v>681</v>
      </c>
      <c r="D137" s="7" t="str">
        <f>VLOOKUP($C$2,'1. Enter Class Data '!$A$5:$AC$42,MATCH(C137,'1. Enter Class Data '!$A$4:$AC$4,0),0)</f>
        <v>n</v>
      </c>
      <c r="E137" s="8"/>
      <c r="F137" s="7"/>
      <c r="G137" s="41"/>
      <c r="H137" s="10" t="str">
        <f t="shared" si="2"/>
        <v/>
      </c>
      <c r="I137" s="7" t="s">
        <v>188</v>
      </c>
      <c r="J137" s="41" t="s">
        <v>191</v>
      </c>
      <c r="K137" s="7" t="s">
        <v>192</v>
      </c>
      <c r="L137" s="10" t="str">
        <f t="shared" si="3"/>
        <v>http://www.doe.virginia.gov/instruction/mathematics/middle/algebra_readiness/ari-remediation-plans/ce/est-ops-whole-numb-5-4.docx</v>
      </c>
    </row>
    <row r="138" spans="2:12" ht="31">
      <c r="B138" s="94"/>
      <c r="C138" s="41" t="s">
        <v>681</v>
      </c>
      <c r="D138" s="7" t="str">
        <f>VLOOKUP($C$2,'1. Enter Class Data '!$A$5:$AC$42,MATCH(C138,'1. Enter Class Data '!$A$4:$AC$4,0),0)</f>
        <v>n</v>
      </c>
      <c r="E138" s="8"/>
      <c r="F138" s="7"/>
      <c r="G138" s="41"/>
      <c r="H138" s="10" t="str">
        <f t="shared" si="2"/>
        <v/>
      </c>
      <c r="I138" s="7"/>
      <c r="J138" s="41" t="s">
        <v>193</v>
      </c>
      <c r="K138" s="7" t="s">
        <v>194</v>
      </c>
      <c r="L138" s="10" t="str">
        <f t="shared" si="3"/>
        <v>http://www.doe.virginia.gov/instruction/mathematics/middle/algebra_readiness/ari-remediation-plans/ce/prac-app-op-whole-num-5-4.docx</v>
      </c>
    </row>
    <row r="139" spans="2:12" ht="31">
      <c r="B139" s="94"/>
      <c r="C139" s="41" t="s">
        <v>681</v>
      </c>
      <c r="D139" s="7" t="str">
        <f>VLOOKUP($C$2,'1. Enter Class Data '!$A$5:$AC$42,MATCH(C139,'1. Enter Class Data '!$A$4:$AC$4,0),0)</f>
        <v>n</v>
      </c>
      <c r="E139" s="8"/>
      <c r="F139" s="7"/>
      <c r="G139" s="41"/>
      <c r="H139" s="10" t="str">
        <f t="shared" si="2"/>
        <v/>
      </c>
      <c r="I139" s="7"/>
      <c r="J139" s="41" t="s">
        <v>195</v>
      </c>
      <c r="K139" s="7" t="s">
        <v>196</v>
      </c>
      <c r="L139" s="10" t="str">
        <f t="shared" si="3"/>
        <v>http://www.doe.virginia.gov/instruction/mathematics/middle/algebra_readiness/ari-remediation-plans/ce/prac-prob-interp-rem-5-4.docx</v>
      </c>
    </row>
    <row r="140" spans="2:12" ht="31">
      <c r="B140" s="94"/>
      <c r="C140" s="41" t="s">
        <v>681</v>
      </c>
      <c r="D140" s="7" t="str">
        <f>VLOOKUP($C$2,'1. Enter Class Data '!$A$5:$AC$42,MATCH(C140,'1. Enter Class Data '!$A$4:$AC$4,0),0)</f>
        <v>n</v>
      </c>
      <c r="E140" s="8"/>
      <c r="F140" s="7"/>
      <c r="G140" s="41"/>
      <c r="H140" s="10" t="str">
        <f t="shared" si="2"/>
        <v/>
      </c>
      <c r="I140" s="7"/>
      <c r="J140" s="41" t="s">
        <v>197</v>
      </c>
      <c r="K140" s="7" t="s">
        <v>194</v>
      </c>
      <c r="L140" s="10" t="str">
        <f t="shared" si="3"/>
        <v>http://www.doe.virginia.gov/instruction/mathematics/middle/algebra_readiness/ari-remediation-plans/ce/prac-app-op-whole-num-5-4.docx</v>
      </c>
    </row>
    <row r="141" spans="2:12" ht="31">
      <c r="B141" s="94"/>
      <c r="C141" s="41" t="s">
        <v>681</v>
      </c>
      <c r="D141" s="7" t="str">
        <f>VLOOKUP($C$2,'1. Enter Class Data '!$A$5:$AC$42,MATCH(C141,'1. Enter Class Data '!$A$4:$AC$4,0),0)</f>
        <v>n</v>
      </c>
      <c r="E141" s="8"/>
      <c r="F141" s="7"/>
      <c r="G141" s="41"/>
      <c r="H141" s="10" t="str">
        <f t="shared" si="2"/>
        <v/>
      </c>
      <c r="I141" s="7"/>
      <c r="J141" s="41" t="s">
        <v>198</v>
      </c>
      <c r="K141" s="7" t="s">
        <v>199</v>
      </c>
      <c r="L141" s="10" t="str">
        <f t="shared" si="3"/>
        <v>http://www.doe.virginia.gov/instruction/mathematics/middle/algebra_readiness/ari-remediation-plans/ce/prac-app-choose-op-5-4.docx</v>
      </c>
    </row>
    <row r="142" spans="2:12" ht="31">
      <c r="B142" s="94"/>
      <c r="C142" s="41" t="s">
        <v>681</v>
      </c>
      <c r="D142" s="7" t="str">
        <f>VLOOKUP($C$2,'1. Enter Class Data '!$A$5:$AC$42,MATCH(C142,'1. Enter Class Data '!$A$4:$AC$4,0),0)</f>
        <v>n</v>
      </c>
      <c r="E142" s="8"/>
      <c r="F142" s="7"/>
      <c r="G142" s="41"/>
      <c r="H142" s="10" t="str">
        <f t="shared" si="2"/>
        <v/>
      </c>
      <c r="I142" s="7"/>
      <c r="J142" s="41" t="s">
        <v>189</v>
      </c>
      <c r="K142" s="7" t="s">
        <v>190</v>
      </c>
      <c r="L142" s="10" t="str">
        <f t="shared" si="3"/>
        <v>http://www.doe.virginia.gov/instruction/mathematics/middle/algebra_readiness/ari-remediation-plans/ce/analyz-prac-prob-5-4.docx</v>
      </c>
    </row>
    <row r="143" spans="2:12" ht="75" customHeight="1">
      <c r="B143" s="94"/>
      <c r="C143" s="41" t="s">
        <v>681</v>
      </c>
      <c r="D143" s="7" t="str">
        <f>VLOOKUP($C$2,'1. Enter Class Data '!$A$5:$AC$42,MATCH(C143,'1. Enter Class Data '!$A$4:$AC$4,0),0)</f>
        <v>n</v>
      </c>
      <c r="E143" s="8"/>
      <c r="F143" s="7"/>
      <c r="G143" s="41"/>
      <c r="H143" s="10" t="str">
        <f t="shared" si="2"/>
        <v/>
      </c>
      <c r="I143" s="7" t="s">
        <v>187</v>
      </c>
      <c r="J143" s="41"/>
      <c r="K143" s="7"/>
      <c r="L143" s="10" t="str">
        <f t="shared" si="3"/>
        <v/>
      </c>
    </row>
    <row r="144" spans="2:12" ht="47.25" customHeight="1">
      <c r="B144" s="94"/>
      <c r="C144" s="41" t="s">
        <v>681</v>
      </c>
      <c r="D144" s="7" t="str">
        <f>VLOOKUP($C$2,'1. Enter Class Data '!$A$5:$AC$42,MATCH(C144,'1. Enter Class Data '!$A$4:$AC$4,0),0)</f>
        <v>n</v>
      </c>
      <c r="E144" s="8"/>
      <c r="F144" s="7"/>
      <c r="G144" s="41"/>
      <c r="H144" s="10" t="str">
        <f t="shared" si="2"/>
        <v/>
      </c>
      <c r="I144" s="7" t="s">
        <v>184</v>
      </c>
      <c r="J144" s="41" t="s">
        <v>185</v>
      </c>
      <c r="K144" s="7" t="s">
        <v>186</v>
      </c>
      <c r="L144" s="10" t="str">
        <f t="shared" si="3"/>
        <v>http://www.doe.virginia.gov/instruction/mathematics/middle/algebra_readiness/ari-remediation-plans/ce/mix-numb-impr-fract-5-6a.docx</v>
      </c>
    </row>
    <row r="145" spans="2:12" ht="47.25" customHeight="1">
      <c r="B145" s="94"/>
      <c r="C145" s="41" t="s">
        <v>681</v>
      </c>
      <c r="D145" s="7" t="str">
        <f>VLOOKUP($C$2,'1. Enter Class Data '!$A$5:$AC$42,MATCH(C145,'1. Enter Class Data '!$A$4:$AC$4,0),0)</f>
        <v>n</v>
      </c>
      <c r="E145" s="8"/>
      <c r="F145" s="7"/>
      <c r="G145" s="41"/>
      <c r="H145" s="10" t="str">
        <f t="shared" si="2"/>
        <v/>
      </c>
      <c r="I145" s="7" t="s">
        <v>183</v>
      </c>
      <c r="J145" s="41"/>
      <c r="K145" s="7"/>
      <c r="L145" s="10" t="str">
        <f t="shared" si="3"/>
        <v/>
      </c>
    </row>
    <row r="146" spans="2:12" ht="47.25" customHeight="1">
      <c r="B146" s="94"/>
      <c r="C146" s="41" t="s">
        <v>681</v>
      </c>
      <c r="D146" s="7" t="str">
        <f>VLOOKUP($C$2,'1. Enter Class Data '!$A$5:$AC$42,MATCH(C146,'1. Enter Class Data '!$A$4:$AC$4,0),0)</f>
        <v>n</v>
      </c>
      <c r="E146" s="8"/>
      <c r="F146" s="7"/>
      <c r="G146" s="41"/>
      <c r="H146" s="10" t="str">
        <f t="shared" si="2"/>
        <v/>
      </c>
      <c r="I146" s="7" t="s">
        <v>19</v>
      </c>
      <c r="J146" s="41" t="s">
        <v>181</v>
      </c>
      <c r="K146" s="7" t="s">
        <v>182</v>
      </c>
      <c r="L146" s="10" t="str">
        <f t="shared" si="3"/>
        <v>http://www.doe.virginia.gov/instruction/mathematics/middle/algebra_readiness/ari-remediation-plans/ce/mul-div-frac-num-lin-6-5bc.docx</v>
      </c>
    </row>
    <row r="147" spans="2:12" ht="47.25" customHeight="1">
      <c r="B147" s="94"/>
      <c r="C147" s="41" t="s">
        <v>681</v>
      </c>
      <c r="D147" s="7" t="str">
        <f>VLOOKUP($C$2,'1. Enter Class Data '!$A$5:$AC$42,MATCH(C147,'1. Enter Class Data '!$A$4:$AC$4,0),0)</f>
        <v>n</v>
      </c>
      <c r="E147" s="8"/>
      <c r="F147" s="7"/>
      <c r="G147" s="41"/>
      <c r="H147" s="10" t="str">
        <f t="shared" si="2"/>
        <v/>
      </c>
      <c r="I147" s="7" t="s">
        <v>20</v>
      </c>
      <c r="J147" s="41" t="s">
        <v>181</v>
      </c>
      <c r="K147" s="7" t="s">
        <v>182</v>
      </c>
      <c r="L147" s="10" t="str">
        <f t="shared" si="3"/>
        <v>http://www.doe.virginia.gov/instruction/mathematics/middle/algebra_readiness/ari-remediation-plans/ce/mul-div-frac-num-lin-6-5bc.docx</v>
      </c>
    </row>
    <row r="148" spans="2:12" ht="47.25" customHeight="1">
      <c r="B148" s="94"/>
      <c r="C148" s="41" t="s">
        <v>681</v>
      </c>
      <c r="D148" s="7" t="str">
        <f>VLOOKUP($C$2,'1. Enter Class Data '!$A$5:$AC$42,MATCH(C148,'1. Enter Class Data '!$A$4:$AC$4,0),0)</f>
        <v>n</v>
      </c>
      <c r="E148" s="8"/>
      <c r="F148" s="7"/>
      <c r="G148" s="41"/>
      <c r="H148" s="10" t="str">
        <f t="shared" si="2"/>
        <v/>
      </c>
      <c r="I148" s="7" t="s">
        <v>22</v>
      </c>
      <c r="J148" s="41"/>
      <c r="K148" s="7"/>
      <c r="L148" s="10" t="str">
        <f t="shared" si="3"/>
        <v/>
      </c>
    </row>
    <row r="149" spans="2:12" ht="47.25" customHeight="1">
      <c r="B149" s="94"/>
      <c r="C149" s="41" t="s">
        <v>681</v>
      </c>
      <c r="D149" s="7" t="str">
        <f>VLOOKUP($C$2,'1. Enter Class Data '!$A$5:$AC$42,MATCH(C149,'1. Enter Class Data '!$A$4:$AC$4,0),0)</f>
        <v>n</v>
      </c>
      <c r="E149" s="8"/>
      <c r="F149" s="7"/>
      <c r="G149" s="41"/>
      <c r="H149" s="10" t="str">
        <f t="shared" si="2"/>
        <v/>
      </c>
      <c r="I149" s="7" t="s">
        <v>678</v>
      </c>
      <c r="J149" s="41"/>
      <c r="K149" s="7"/>
      <c r="L149" s="10" t="str">
        <f t="shared" si="3"/>
        <v/>
      </c>
    </row>
    <row r="150" spans="2:12" ht="31">
      <c r="B150" s="94"/>
      <c r="C150" s="41" t="s">
        <v>681</v>
      </c>
      <c r="D150" s="7" t="str">
        <f>VLOOKUP($C$2,'1. Enter Class Data '!$A$5:$AC$42,MATCH(C150,'1. Enter Class Data '!$A$4:$AC$4,0),0)</f>
        <v>n</v>
      </c>
      <c r="E150" s="8"/>
      <c r="F150" s="7"/>
      <c r="G150" s="41"/>
      <c r="H150" s="10" t="str">
        <f t="shared" si="2"/>
        <v/>
      </c>
      <c r="I150" s="7" t="s">
        <v>681</v>
      </c>
      <c r="J150" s="41" t="s">
        <v>1104</v>
      </c>
      <c r="K150" s="7" t="s">
        <v>1105</v>
      </c>
      <c r="L150" s="10" t="str">
        <f t="shared" si="3"/>
        <v>http://www.doe.virginia.gov/instruction/mathematics/middle/algebra_readiness/ari-remediation-plans/ce/prac-prob-tax-discount-7-3.docx</v>
      </c>
    </row>
    <row r="151" spans="2:12" ht="47.25" customHeight="1">
      <c r="B151" s="94"/>
      <c r="C151" s="41" t="s">
        <v>681</v>
      </c>
      <c r="D151" s="7" t="str">
        <f>VLOOKUP($C$2,'1. Enter Class Data '!$A$5:$AC$42,MATCH(C151,'1. Enter Class Data '!$A$4:$AC$4,0),0)</f>
        <v>n</v>
      </c>
      <c r="E151" s="8"/>
      <c r="F151" s="7"/>
      <c r="G151" s="41"/>
      <c r="H151" s="10" t="str">
        <f t="shared" si="2"/>
        <v/>
      </c>
      <c r="I151" s="7"/>
      <c r="J151" s="41" t="s">
        <v>1106</v>
      </c>
      <c r="K151" s="7" t="s">
        <v>1107</v>
      </c>
      <c r="L151" s="10" t="str">
        <f t="shared" si="3"/>
        <v>http://www.doe.virginia.gov/instruction/mathematics/middle/algebra_readiness/ari-remediation-plans/ce/scale-draw-prop-reas-7-3.docx</v>
      </c>
    </row>
    <row r="152" spans="2:12" ht="47.25" customHeight="1">
      <c r="B152" s="94"/>
      <c r="C152" s="41" t="s">
        <v>681</v>
      </c>
      <c r="D152" s="7" t="str">
        <f>VLOOKUP($C$2,'1. Enter Class Data '!$A$5:$AC$42,MATCH(C152,'1. Enter Class Data '!$A$4:$AC$4,0),0)</f>
        <v>n</v>
      </c>
      <c r="E152" s="8"/>
      <c r="F152" s="7"/>
      <c r="G152" s="41"/>
      <c r="H152" s="10" t="str">
        <f t="shared" si="2"/>
        <v/>
      </c>
      <c r="I152" s="7"/>
      <c r="J152" s="41" t="s">
        <v>1108</v>
      </c>
      <c r="K152" s="7" t="s">
        <v>1109</v>
      </c>
      <c r="L152" s="10" t="str">
        <f t="shared" si="3"/>
        <v>http://www.doe.virginia.gov/instruction/mathematics/middle/algebra_readiness/ari-remediation-plans/ce/perc-prob-prop-reas-7-3.docx</v>
      </c>
    </row>
    <row r="153" spans="2:12" ht="31">
      <c r="B153" s="94"/>
      <c r="C153" s="41" t="s">
        <v>681</v>
      </c>
      <c r="D153" s="7" t="str">
        <f>VLOOKUP($C$2,'1. Enter Class Data '!$A$5:$AC$42,MATCH(C153,'1. Enter Class Data '!$A$4:$AC$4,0),0)</f>
        <v>n</v>
      </c>
      <c r="E153" s="8"/>
      <c r="F153" s="7"/>
      <c r="G153" s="41"/>
      <c r="H153" s="10" t="str">
        <f t="shared" si="2"/>
        <v/>
      </c>
      <c r="I153" s="7"/>
      <c r="J153" s="41" t="s">
        <v>1110</v>
      </c>
      <c r="K153" s="7" t="s">
        <v>1111</v>
      </c>
      <c r="L153" s="10" t="str">
        <f t="shared" si="3"/>
        <v>http://www.doe.virginia.gov/instruction/mathematics/middle/algebra_readiness/ari-remediation-plans/ce/prac-prob-prop-reas-I-7-3.docx</v>
      </c>
    </row>
    <row r="154" spans="2:12" ht="47.25" customHeight="1">
      <c r="B154" s="94"/>
      <c r="C154" s="41" t="s">
        <v>681</v>
      </c>
      <c r="D154" s="7" t="str">
        <f>VLOOKUP($C$2,'1. Enter Class Data '!$A$5:$AC$42,MATCH(C154,'1. Enter Class Data '!$A$4:$AC$4,0),0)</f>
        <v>n</v>
      </c>
      <c r="E154" s="8"/>
      <c r="F154" s="7"/>
      <c r="G154" s="41"/>
      <c r="H154" s="10" t="str">
        <f t="shared" si="2"/>
        <v/>
      </c>
      <c r="I154" s="7"/>
      <c r="J154" s="41" t="s">
        <v>1112</v>
      </c>
      <c r="K154" s="7" t="s">
        <v>1113</v>
      </c>
      <c r="L154" s="10" t="str">
        <f t="shared" si="3"/>
        <v>http://www.doe.virginia.gov/instruction/mathematics/middle/algebra_readiness/ari-remediation-plans/ce/prac-prob-prop-reas-II-7-3.docx</v>
      </c>
    </row>
    <row r="155" spans="2:12" ht="31">
      <c r="B155" s="95"/>
      <c r="C155" s="41" t="s">
        <v>681</v>
      </c>
      <c r="D155" s="7" t="str">
        <f>VLOOKUP($C$2,'1. Enter Class Data '!$A$5:$AC$42,MATCH(C155,'1. Enter Class Data '!$A$4:$AC$4,0),0)</f>
        <v>n</v>
      </c>
      <c r="E155" s="8"/>
      <c r="F155" s="7"/>
      <c r="G155" s="41"/>
      <c r="H155" s="10" t="str">
        <f t="shared" si="2"/>
        <v/>
      </c>
      <c r="I155" s="7"/>
      <c r="J155" s="41" t="s">
        <v>1114</v>
      </c>
      <c r="K155" s="7" t="s">
        <v>1115</v>
      </c>
      <c r="L155" s="10" t="str">
        <f t="shared" si="3"/>
        <v>http://www.doe.virginia.gov/instruction/mathematics/middle/algebra_readiness/ari-remediation-plans/ce/prac-prob-prop-reas-III-7-3.docx</v>
      </c>
    </row>
    <row r="156" spans="2:12" ht="31">
      <c r="B156" s="96" t="s">
        <v>1185</v>
      </c>
      <c r="C156" s="41" t="s">
        <v>684</v>
      </c>
      <c r="D156" s="7" t="str">
        <f>VLOOKUP($C$2,'1. Enter Class Data '!$A$5:$AC$42,MATCH(C156,'1. Enter Class Data '!$A$4:$AC$4,0),0)</f>
        <v>y</v>
      </c>
      <c r="E156" s="8" t="s">
        <v>685</v>
      </c>
      <c r="F156" s="7"/>
      <c r="G156" s="41"/>
      <c r="H156" s="10" t="str">
        <f t="shared" si="2"/>
        <v/>
      </c>
      <c r="I156" s="7" t="s">
        <v>684</v>
      </c>
      <c r="J156" s="41" t="s">
        <v>1123</v>
      </c>
      <c r="K156" s="7" t="s">
        <v>1124</v>
      </c>
      <c r="L156" s="10" t="str">
        <f t="shared" si="3"/>
        <v>http://www.doe.virginia.gov/instruction/mathematics/middle/algebra_readiness/ari-remediation-plans/mg/cone-pyramid-volume-7-4b.docx</v>
      </c>
    </row>
    <row r="157" spans="2:12" ht="31">
      <c r="B157" s="97"/>
      <c r="C157" s="41" t="s">
        <v>684</v>
      </c>
      <c r="D157" s="7" t="str">
        <f>VLOOKUP($C$2,'1. Enter Class Data '!$A$5:$AC$42,MATCH(C157,'1. Enter Class Data '!$A$4:$AC$4,0),0)</f>
        <v>y</v>
      </c>
      <c r="E157" s="8"/>
      <c r="F157" s="7"/>
      <c r="G157" s="41"/>
      <c r="H157" s="10" t="str">
        <f t="shared" si="2"/>
        <v/>
      </c>
      <c r="I157" s="7"/>
      <c r="J157" s="41" t="s">
        <v>1117</v>
      </c>
      <c r="K157" s="7" t="s">
        <v>1118</v>
      </c>
      <c r="L157" s="10" t="str">
        <f t="shared" si="3"/>
        <v>http://www.doe.virginia.gov/instruction/mathematics/middle/algebra_readiness/ari-remediation-plans/mg/link-cube-volume-7-4a.docx</v>
      </c>
    </row>
    <row r="158" spans="2:12" ht="31">
      <c r="B158" s="97"/>
      <c r="C158" s="41" t="s">
        <v>684</v>
      </c>
      <c r="D158" s="7" t="str">
        <f>VLOOKUP($C$2,'1. Enter Class Data '!$A$5:$AC$42,MATCH(C158,'1. Enter Class Data '!$A$4:$AC$4,0),0)</f>
        <v>y</v>
      </c>
      <c r="E158" s="8"/>
      <c r="F158" s="7"/>
      <c r="G158" s="41"/>
      <c r="H158" s="10" t="str">
        <f t="shared" si="2"/>
        <v/>
      </c>
      <c r="I158" s="7"/>
      <c r="J158" s="41" t="s">
        <v>1119</v>
      </c>
      <c r="K158" s="7" t="s">
        <v>1120</v>
      </c>
      <c r="L158" s="10" t="str">
        <f t="shared" si="3"/>
        <v>http://www.doe.virginia.gov/instruction/mathematics/middle/algebra_readiness/ari-remediation-plans/mg/rank-vol-sa-cyl-psm-7-4ab.docx</v>
      </c>
    </row>
    <row r="159" spans="2:12" ht="47.25" customHeight="1">
      <c r="B159" s="97"/>
      <c r="C159" s="41" t="s">
        <v>684</v>
      </c>
      <c r="D159" s="7" t="str">
        <f>VLOOKUP($C$2,'1. Enter Class Data '!$A$5:$AC$42,MATCH(C159,'1. Enter Class Data '!$A$4:$AC$4,0),0)</f>
        <v>y</v>
      </c>
      <c r="E159" s="8"/>
      <c r="F159" s="7"/>
      <c r="G159" s="41"/>
      <c r="H159" s="10" t="str">
        <f t="shared" si="2"/>
        <v/>
      </c>
      <c r="I159" s="7"/>
      <c r="J159" s="41" t="s">
        <v>1121</v>
      </c>
      <c r="K159" s="7" t="s">
        <v>1122</v>
      </c>
      <c r="L159" s="10" t="str">
        <f t="shared" si="3"/>
        <v>http://www.doe.virginia.gov/instruction/mathematics/middle/algebra_readiness/ari-remediation-plans/mg/real life volume-sa-7-4ab.docx</v>
      </c>
    </row>
    <row r="160" spans="2:12" ht="47.25" customHeight="1">
      <c r="B160" s="97"/>
      <c r="C160" s="41" t="s">
        <v>686</v>
      </c>
      <c r="D160" s="7" t="str">
        <f>VLOOKUP($C$2,'1. Enter Class Data '!$A$5:$AC$42,MATCH(C160,'1. Enter Class Data '!$A$4:$AC$4,0),0)</f>
        <v>n</v>
      </c>
      <c r="E160" s="8" t="s">
        <v>687</v>
      </c>
      <c r="F160" s="7"/>
      <c r="G160" s="41"/>
      <c r="H160" s="10" t="str">
        <f t="shared" si="2"/>
        <v/>
      </c>
      <c r="I160" s="7" t="s">
        <v>684</v>
      </c>
      <c r="J160" s="41" t="s">
        <v>1123</v>
      </c>
      <c r="K160" s="7" t="s">
        <v>1124</v>
      </c>
      <c r="L160" s="10" t="str">
        <f t="shared" si="3"/>
        <v>http://www.doe.virginia.gov/instruction/mathematics/middle/algebra_readiness/ari-remediation-plans/mg/cone-pyramid-volume-7-4b.docx</v>
      </c>
    </row>
    <row r="161" spans="2:12" ht="31">
      <c r="B161" s="97"/>
      <c r="C161" s="41" t="s">
        <v>686</v>
      </c>
      <c r="D161" s="7" t="str">
        <f>VLOOKUP($C$2,'1. Enter Class Data '!$A$5:$AC$42,MATCH(C161,'1. Enter Class Data '!$A$4:$AC$4,0),0)</f>
        <v>n</v>
      </c>
      <c r="E161" s="8"/>
      <c r="F161" s="7"/>
      <c r="G161" s="41"/>
      <c r="H161" s="10" t="str">
        <f t="shared" si="2"/>
        <v/>
      </c>
      <c r="I161" s="7"/>
      <c r="J161" s="41" t="s">
        <v>1117</v>
      </c>
      <c r="K161" s="7" t="s">
        <v>1118</v>
      </c>
      <c r="L161" s="10" t="str">
        <f t="shared" si="3"/>
        <v>http://www.doe.virginia.gov/instruction/mathematics/middle/algebra_readiness/ari-remediation-plans/mg/link-cube-volume-7-4a.docx</v>
      </c>
    </row>
    <row r="162" spans="2:12" ht="47.25" customHeight="1">
      <c r="B162" s="97"/>
      <c r="C162" s="41" t="s">
        <v>686</v>
      </c>
      <c r="D162" s="7" t="str">
        <f>VLOOKUP($C$2,'1. Enter Class Data '!$A$5:$AC$42,MATCH(C162,'1. Enter Class Data '!$A$4:$AC$4,0),0)</f>
        <v>n</v>
      </c>
      <c r="E162" s="8"/>
      <c r="F162" s="7"/>
      <c r="G162" s="41"/>
      <c r="H162" s="10" t="str">
        <f t="shared" si="2"/>
        <v/>
      </c>
      <c r="I162" s="7"/>
      <c r="J162" s="41" t="s">
        <v>1119</v>
      </c>
      <c r="K162" s="7" t="s">
        <v>1120</v>
      </c>
      <c r="L162" s="10" t="str">
        <f t="shared" si="3"/>
        <v>http://www.doe.virginia.gov/instruction/mathematics/middle/algebra_readiness/ari-remediation-plans/mg/rank-vol-sa-cyl-psm-7-4ab.docx</v>
      </c>
    </row>
    <row r="163" spans="2:12" ht="47.25" customHeight="1">
      <c r="B163" s="97"/>
      <c r="C163" s="41" t="s">
        <v>686</v>
      </c>
      <c r="D163" s="7" t="str">
        <f>VLOOKUP($C$2,'1. Enter Class Data '!$A$5:$AC$42,MATCH(C163,'1. Enter Class Data '!$A$4:$AC$4,0),0)</f>
        <v>n</v>
      </c>
      <c r="E163" s="8"/>
      <c r="F163" s="7"/>
      <c r="G163" s="41"/>
      <c r="H163" s="10" t="str">
        <f t="shared" si="2"/>
        <v/>
      </c>
      <c r="I163" s="7"/>
      <c r="J163" s="41" t="s">
        <v>1121</v>
      </c>
      <c r="K163" s="7" t="s">
        <v>1122</v>
      </c>
      <c r="L163" s="10" t="str">
        <f t="shared" si="3"/>
        <v>http://www.doe.virginia.gov/instruction/mathematics/middle/algebra_readiness/ari-remediation-plans/mg/real life volume-sa-7-4ab.docx</v>
      </c>
    </row>
    <row r="164" spans="2:12" ht="47.25" customHeight="1">
      <c r="B164" s="97"/>
      <c r="C164" s="41" t="s">
        <v>686</v>
      </c>
      <c r="D164" s="7" t="str">
        <f>VLOOKUP($C$2,'1. Enter Class Data '!$A$5:$AC$42,MATCH(C164,'1. Enter Class Data '!$A$4:$AC$4,0),0)</f>
        <v>n</v>
      </c>
      <c r="E164" s="8"/>
      <c r="F164" s="7"/>
      <c r="G164" s="41"/>
      <c r="H164" s="10" t="str">
        <f t="shared" si="2"/>
        <v/>
      </c>
      <c r="I164" s="7" t="s">
        <v>686</v>
      </c>
      <c r="J164" s="41" t="s">
        <v>1119</v>
      </c>
      <c r="K164" s="7" t="s">
        <v>1120</v>
      </c>
      <c r="L164" s="10" t="str">
        <f t="shared" si="3"/>
        <v>http://www.doe.virginia.gov/instruction/mathematics/middle/algebra_readiness/ari-remediation-plans/mg/rank-vol-sa-cyl-psm-7-4ab.docx</v>
      </c>
    </row>
    <row r="165" spans="2:12" ht="47.25" customHeight="1">
      <c r="B165" s="97"/>
      <c r="C165" s="41" t="s">
        <v>686</v>
      </c>
      <c r="D165" s="7" t="str">
        <f>VLOOKUP($C$2,'1. Enter Class Data '!$A$5:$AC$42,MATCH(C165,'1. Enter Class Data '!$A$4:$AC$4,0),0)</f>
        <v>n</v>
      </c>
      <c r="E165" s="8"/>
      <c r="F165" s="7"/>
      <c r="G165" s="41"/>
      <c r="H165" s="10" t="str">
        <f t="shared" si="2"/>
        <v/>
      </c>
      <c r="I165" s="7"/>
      <c r="J165" s="41" t="s">
        <v>1121</v>
      </c>
      <c r="K165" s="7" t="s">
        <v>1122</v>
      </c>
      <c r="L165" s="10" t="str">
        <f t="shared" si="3"/>
        <v>http://www.doe.virginia.gov/instruction/mathematics/middle/algebra_readiness/ari-remediation-plans/mg/real life volume-sa-7-4ab.docx</v>
      </c>
    </row>
    <row r="166" spans="2:12" ht="47.25" customHeight="1">
      <c r="B166" s="97"/>
      <c r="C166" s="41" t="s">
        <v>686</v>
      </c>
      <c r="D166" s="7" t="str">
        <f>VLOOKUP($C$2,'1. Enter Class Data '!$A$5:$AC$42,MATCH(C166,'1. Enter Class Data '!$A$4:$AC$4,0),0)</f>
        <v>n</v>
      </c>
      <c r="E166" s="8"/>
      <c r="F166" s="7"/>
      <c r="G166" s="41"/>
      <c r="H166" s="10" t="str">
        <f t="shared" si="2"/>
        <v/>
      </c>
      <c r="I166" s="7"/>
      <c r="J166" s="41" t="s">
        <v>1125</v>
      </c>
      <c r="K166" s="7" t="s">
        <v>1126</v>
      </c>
      <c r="L166" s="10" t="str">
        <f t="shared" si="3"/>
        <v>http://www.doe.virginia.gov/instruction/mathematics/middle/algebra_readiness/ari-remediation-plans/mg/relational-solids-7-4b.docx</v>
      </c>
    </row>
    <row r="167" spans="2:12" ht="47.25" customHeight="1">
      <c r="B167" s="97"/>
      <c r="C167" s="41" t="s">
        <v>688</v>
      </c>
      <c r="D167" s="7" t="str">
        <f>VLOOKUP($C$2,'1. Enter Class Data '!$A$5:$AC$42,MATCH(C167,'1. Enter Class Data '!$A$4:$AC$4,0),0)</f>
        <v>y</v>
      </c>
      <c r="E167" s="8" t="s">
        <v>689</v>
      </c>
      <c r="F167" s="7"/>
      <c r="G167" s="41"/>
      <c r="H167" s="10" t="str">
        <f t="shared" si="2"/>
        <v/>
      </c>
      <c r="I167" s="7" t="s">
        <v>216</v>
      </c>
      <c r="J167" s="41"/>
      <c r="K167" s="7"/>
      <c r="L167" s="10" t="str">
        <f t="shared" si="3"/>
        <v/>
      </c>
    </row>
    <row r="168" spans="2:12" ht="31">
      <c r="B168" s="97"/>
      <c r="C168" s="41" t="s">
        <v>688</v>
      </c>
      <c r="D168" s="7" t="str">
        <f>VLOOKUP($C$2,'1. Enter Class Data '!$A$5:$AC$42,MATCH(C168,'1. Enter Class Data '!$A$4:$AC$4,0),0)</f>
        <v>y</v>
      </c>
      <c r="E168" s="8"/>
      <c r="F168" s="7"/>
      <c r="G168" s="41"/>
      <c r="H168" s="10" t="str">
        <f t="shared" si="2"/>
        <v/>
      </c>
      <c r="I168" s="7" t="s">
        <v>29</v>
      </c>
      <c r="J168" s="41" t="s">
        <v>210</v>
      </c>
      <c r="K168" s="7" t="s">
        <v>211</v>
      </c>
      <c r="L168" s="10" t="str">
        <f t="shared" si="3"/>
        <v>http://www.doe.virginia.gov/instruction/mathematics/middle/algebra_readiness/ari-remediation-plans/mg/congruency-cong-sim-6-9.docx</v>
      </c>
    </row>
    <row r="169" spans="2:12" ht="47.25" customHeight="1">
      <c r="B169" s="97"/>
      <c r="C169" s="41" t="s">
        <v>688</v>
      </c>
      <c r="D169" s="7" t="str">
        <f>VLOOKUP($C$2,'1. Enter Class Data '!$A$5:$AC$42,MATCH(C169,'1. Enter Class Data '!$A$4:$AC$4,0),0)</f>
        <v>y</v>
      </c>
      <c r="E169" s="8"/>
      <c r="F169" s="7"/>
      <c r="G169" s="41"/>
      <c r="H169" s="10" t="str">
        <f t="shared" si="2"/>
        <v/>
      </c>
      <c r="I169" s="7"/>
      <c r="J169" s="41" t="s">
        <v>212</v>
      </c>
      <c r="K169" s="7" t="s">
        <v>213</v>
      </c>
      <c r="L169" s="10" t="str">
        <f t="shared" si="3"/>
        <v>http://www.doe.virginia.gov/instruction/mathematics/middle/algebra_readiness/ari-remediation-plans/mg/congruent-or-similar-6-9.docx</v>
      </c>
    </row>
    <row r="170" spans="2:12" ht="47.25" customHeight="1">
      <c r="B170" s="97"/>
      <c r="C170" s="41" t="s">
        <v>688</v>
      </c>
      <c r="D170" s="7" t="str">
        <f>VLOOKUP($C$2,'1. Enter Class Data '!$A$5:$AC$42,MATCH(C170,'1. Enter Class Data '!$A$4:$AC$4,0),0)</f>
        <v>y</v>
      </c>
      <c r="E170" s="8"/>
      <c r="F170" s="7"/>
      <c r="G170" s="41"/>
      <c r="H170" s="10" t="str">
        <f t="shared" si="2"/>
        <v/>
      </c>
      <c r="I170" s="7"/>
      <c r="J170" s="41" t="s">
        <v>214</v>
      </c>
      <c r="K170" s="7" t="s">
        <v>215</v>
      </c>
      <c r="L170" s="10" t="str">
        <f t="shared" si="3"/>
        <v>http://www.doe.virginia.gov/instruction/mathematics/middle/algebra_readiness/ari-remediation-plans/mg/similarity-cong-6-9.docx</v>
      </c>
    </row>
    <row r="171" spans="2:12" ht="15.5">
      <c r="B171" s="97"/>
      <c r="C171" s="41" t="s">
        <v>688</v>
      </c>
      <c r="D171" s="7" t="str">
        <f>VLOOKUP($C$2,'1. Enter Class Data '!$A$5:$AC$42,MATCH(C171,'1. Enter Class Data '!$A$4:$AC$4,0),0)</f>
        <v>y</v>
      </c>
      <c r="E171" s="8"/>
      <c r="F171" s="7"/>
      <c r="G171" s="41"/>
      <c r="H171" s="10" t="str">
        <f t="shared" si="2"/>
        <v/>
      </c>
      <c r="I171" s="7" t="s">
        <v>688</v>
      </c>
      <c r="J171" s="41"/>
      <c r="K171" s="7"/>
      <c r="L171" s="10" t="str">
        <f t="shared" si="3"/>
        <v/>
      </c>
    </row>
    <row r="172" spans="2:12" ht="47.25" customHeight="1">
      <c r="B172" s="97"/>
      <c r="C172" s="41" t="s">
        <v>690</v>
      </c>
      <c r="D172" s="7" t="str">
        <f>VLOOKUP($C$2,'1. Enter Class Data '!$A$5:$AC$42,MATCH(C172,'1. Enter Class Data '!$A$4:$AC$4,0),0)</f>
        <v>n</v>
      </c>
      <c r="E172" s="8" t="s">
        <v>691</v>
      </c>
      <c r="F172" s="7"/>
      <c r="G172" s="41"/>
      <c r="H172" s="10" t="str">
        <f t="shared" si="2"/>
        <v/>
      </c>
      <c r="I172" s="7" t="s">
        <v>463</v>
      </c>
      <c r="J172" s="41"/>
      <c r="K172" s="7"/>
      <c r="L172" s="10" t="str">
        <f t="shared" si="3"/>
        <v/>
      </c>
    </row>
    <row r="173" spans="2:12" ht="15.5">
      <c r="B173" s="97"/>
      <c r="C173" s="41" t="s">
        <v>690</v>
      </c>
      <c r="D173" s="7" t="str">
        <f>VLOOKUP($C$2,'1. Enter Class Data '!$A$5:$AC$42,MATCH(C173,'1. Enter Class Data '!$A$4:$AC$4,0),0)</f>
        <v>n</v>
      </c>
      <c r="E173" s="8"/>
      <c r="F173" s="7"/>
      <c r="G173" s="41"/>
      <c r="H173" s="10" t="str">
        <f t="shared" si="2"/>
        <v/>
      </c>
      <c r="I173" s="7" t="s">
        <v>465</v>
      </c>
      <c r="J173" s="41"/>
      <c r="K173" s="7"/>
      <c r="L173" s="10" t="str">
        <f t="shared" si="3"/>
        <v/>
      </c>
    </row>
    <row r="174" spans="2:12" ht="31">
      <c r="B174" s="97"/>
      <c r="C174" s="41" t="s">
        <v>690</v>
      </c>
      <c r="D174" s="7" t="str">
        <f>VLOOKUP($C$2,'1. Enter Class Data '!$A$5:$AC$42,MATCH(C174,'1. Enter Class Data '!$A$4:$AC$4,0),0)</f>
        <v>n</v>
      </c>
      <c r="E174" s="8"/>
      <c r="F174" s="7"/>
      <c r="G174" s="41"/>
      <c r="H174" s="10" t="str">
        <f t="shared" si="2"/>
        <v/>
      </c>
      <c r="I174" s="7" t="s">
        <v>578</v>
      </c>
      <c r="J174" s="41" t="s">
        <v>1047</v>
      </c>
      <c r="K174" s="7" t="s">
        <v>1048</v>
      </c>
      <c r="L174" s="10" t="str">
        <f t="shared" si="3"/>
        <v>http://www.doe.virginia.gov/instruction/mathematics/middle/algebra_readiness/ari-remediation-plans/mg/quadrilaterials-4-12.docx</v>
      </c>
    </row>
    <row r="175" spans="2:12" ht="31">
      <c r="B175" s="97"/>
      <c r="C175" s="41" t="s">
        <v>690</v>
      </c>
      <c r="D175" s="7" t="str">
        <f>VLOOKUP($C$2,'1. Enter Class Data '!$A$5:$AC$42,MATCH(C175,'1. Enter Class Data '!$A$4:$AC$4,0),0)</f>
        <v>n</v>
      </c>
      <c r="E175" s="8"/>
      <c r="F175" s="7"/>
      <c r="G175" s="41"/>
      <c r="H175" s="10" t="str">
        <f t="shared" si="2"/>
        <v/>
      </c>
      <c r="I175" s="7" t="s">
        <v>631</v>
      </c>
      <c r="J175" s="41" t="s">
        <v>1073</v>
      </c>
      <c r="K175" s="7" t="s">
        <v>1074</v>
      </c>
      <c r="L175" s="10" t="str">
        <f t="shared" si="3"/>
        <v>http://www.doe.virginia.gov/instruction/mathematics/middle/algebra_readiness/ari-remediation-plans/mg/triangles-5-13ab.docx</v>
      </c>
    </row>
    <row r="176" spans="2:12" ht="31">
      <c r="B176" s="97"/>
      <c r="C176" s="41" t="s">
        <v>690</v>
      </c>
      <c r="D176" s="7" t="str">
        <f>VLOOKUP($C$2,'1. Enter Class Data '!$A$5:$AC$42,MATCH(C176,'1. Enter Class Data '!$A$4:$AC$4,0),0)</f>
        <v>n</v>
      </c>
      <c r="E176" s="8"/>
      <c r="F176" s="7"/>
      <c r="G176" s="41"/>
      <c r="H176" s="10" t="str">
        <f t="shared" si="2"/>
        <v/>
      </c>
      <c r="I176" s="7" t="s">
        <v>633</v>
      </c>
      <c r="J176" s="41" t="s">
        <v>1073</v>
      </c>
      <c r="K176" s="7" t="s">
        <v>1074</v>
      </c>
      <c r="L176" s="10" t="str">
        <f t="shared" si="3"/>
        <v>http://www.doe.virginia.gov/instruction/mathematics/middle/algebra_readiness/ari-remediation-plans/mg/triangles-5-13ab.docx</v>
      </c>
    </row>
    <row r="177" spans="2:12" ht="47.25" customHeight="1">
      <c r="B177" s="97"/>
      <c r="C177" s="41" t="s">
        <v>690</v>
      </c>
      <c r="D177" s="7" t="str">
        <f>VLOOKUP($C$2,'1. Enter Class Data '!$A$5:$AC$42,MATCH(C177,'1. Enter Class Data '!$A$4:$AC$4,0),0)</f>
        <v>n</v>
      </c>
      <c r="E177" s="8"/>
      <c r="F177" s="7"/>
      <c r="G177" s="41"/>
      <c r="H177" s="10" t="str">
        <f t="shared" si="2"/>
        <v/>
      </c>
      <c r="I177" s="7" t="s">
        <v>690</v>
      </c>
      <c r="J177" s="41"/>
      <c r="K177" s="7"/>
      <c r="L177" s="10" t="str">
        <f t="shared" si="3"/>
        <v/>
      </c>
    </row>
    <row r="178" spans="2:12" ht="47.25" customHeight="1">
      <c r="B178" s="97"/>
      <c r="C178" s="41" t="s">
        <v>692</v>
      </c>
      <c r="D178" s="7" t="str">
        <f>VLOOKUP($C$2,'1. Enter Class Data '!$A$5:$AC$42,MATCH(C178,'1. Enter Class Data '!$A$4:$AC$4,0),0)</f>
        <v>y</v>
      </c>
      <c r="E178" s="8" t="s">
        <v>693</v>
      </c>
      <c r="F178" s="7"/>
      <c r="G178" s="41"/>
      <c r="H178" s="10" t="str">
        <f t="shared" si="2"/>
        <v/>
      </c>
      <c r="I178" s="7" t="s">
        <v>463</v>
      </c>
      <c r="J178" s="41"/>
      <c r="K178" s="7"/>
      <c r="L178" s="10" t="str">
        <f t="shared" si="3"/>
        <v/>
      </c>
    </row>
    <row r="179" spans="2:12" ht="47.25" customHeight="1">
      <c r="B179" s="97"/>
      <c r="C179" s="41" t="s">
        <v>692</v>
      </c>
      <c r="D179" s="7" t="str">
        <f>VLOOKUP($C$2,'1. Enter Class Data '!$A$5:$AC$42,MATCH(C179,'1. Enter Class Data '!$A$4:$AC$4,0),0)</f>
        <v>y</v>
      </c>
      <c r="E179" s="8"/>
      <c r="F179" s="7"/>
      <c r="G179" s="41"/>
      <c r="H179" s="10" t="str">
        <f t="shared" si="2"/>
        <v/>
      </c>
      <c r="I179" s="7" t="s">
        <v>465</v>
      </c>
      <c r="J179" s="41"/>
      <c r="K179" s="7"/>
      <c r="L179" s="10" t="str">
        <f t="shared" si="3"/>
        <v/>
      </c>
    </row>
    <row r="180" spans="2:12" ht="31">
      <c r="B180" s="97"/>
      <c r="C180" s="41" t="s">
        <v>692</v>
      </c>
      <c r="D180" s="7" t="str">
        <f>VLOOKUP($C$2,'1. Enter Class Data '!$A$5:$AC$42,MATCH(C180,'1. Enter Class Data '!$A$4:$AC$4,0),0)</f>
        <v>y</v>
      </c>
      <c r="E180" s="8"/>
      <c r="F180" s="7"/>
      <c r="G180" s="41"/>
      <c r="H180" s="10" t="str">
        <f t="shared" si="2"/>
        <v/>
      </c>
      <c r="I180" s="7" t="s">
        <v>578</v>
      </c>
      <c r="J180" s="41" t="s">
        <v>1047</v>
      </c>
      <c r="K180" s="7" t="s">
        <v>1048</v>
      </c>
      <c r="L180" s="10" t="str">
        <f t="shared" si="3"/>
        <v>http://www.doe.virginia.gov/instruction/mathematics/middle/algebra_readiness/ari-remediation-plans/mg/quadrilaterials-4-12.docx</v>
      </c>
    </row>
    <row r="181" spans="2:12" ht="31">
      <c r="B181" s="97"/>
      <c r="C181" s="41" t="s">
        <v>692</v>
      </c>
      <c r="D181" s="7" t="str">
        <f>VLOOKUP($C$2,'1. Enter Class Data '!$A$5:$AC$42,MATCH(C181,'1. Enter Class Data '!$A$4:$AC$4,0),0)</f>
        <v>y</v>
      </c>
      <c r="E181" s="8"/>
      <c r="F181" s="7"/>
      <c r="G181" s="41"/>
      <c r="H181" s="10" t="str">
        <f t="shared" si="2"/>
        <v/>
      </c>
      <c r="I181" s="7" t="s">
        <v>631</v>
      </c>
      <c r="J181" s="41" t="s">
        <v>1073</v>
      </c>
      <c r="K181" s="7" t="s">
        <v>1074</v>
      </c>
      <c r="L181" s="10" t="str">
        <f t="shared" si="3"/>
        <v>http://www.doe.virginia.gov/instruction/mathematics/middle/algebra_readiness/ari-remediation-plans/mg/triangles-5-13ab.docx</v>
      </c>
    </row>
    <row r="182" spans="2:12" ht="31">
      <c r="B182" s="97"/>
      <c r="C182" s="41" t="s">
        <v>692</v>
      </c>
      <c r="D182" s="7" t="str">
        <f>VLOOKUP($C$2,'1. Enter Class Data '!$A$5:$AC$42,MATCH(C182,'1. Enter Class Data '!$A$4:$AC$4,0),0)</f>
        <v>y</v>
      </c>
      <c r="E182" s="8"/>
      <c r="F182" s="7"/>
      <c r="G182" s="41"/>
      <c r="H182" s="10" t="str">
        <f t="shared" si="2"/>
        <v/>
      </c>
      <c r="I182" s="7" t="s">
        <v>633</v>
      </c>
      <c r="J182" s="41" t="s">
        <v>1073</v>
      </c>
      <c r="K182" s="7" t="s">
        <v>1074</v>
      </c>
      <c r="L182" s="10" t="str">
        <f t="shared" si="3"/>
        <v>http://www.doe.virginia.gov/instruction/mathematics/middle/algebra_readiness/ari-remediation-plans/mg/triangles-5-13ab.docx</v>
      </c>
    </row>
    <row r="183" spans="2:12" ht="47.25" customHeight="1">
      <c r="B183" s="97"/>
      <c r="C183" s="41" t="s">
        <v>692</v>
      </c>
      <c r="D183" s="7" t="str">
        <f>VLOOKUP($C$2,'1. Enter Class Data '!$A$5:$AC$42,MATCH(C183,'1. Enter Class Data '!$A$4:$AC$4,0),0)</f>
        <v>y</v>
      </c>
      <c r="E183" s="8"/>
      <c r="F183" s="7"/>
      <c r="G183" s="41"/>
      <c r="H183" s="10" t="str">
        <f t="shared" si="2"/>
        <v/>
      </c>
      <c r="I183" s="7" t="s">
        <v>690</v>
      </c>
      <c r="J183" s="41"/>
      <c r="K183" s="7"/>
      <c r="L183" s="10" t="str">
        <f t="shared" si="3"/>
        <v/>
      </c>
    </row>
    <row r="184" spans="2:12" ht="15.5">
      <c r="B184" s="97"/>
      <c r="C184" s="41" t="s">
        <v>692</v>
      </c>
      <c r="D184" s="7" t="str">
        <f>VLOOKUP($C$2,'1. Enter Class Data '!$A$5:$AC$42,MATCH(C184,'1. Enter Class Data '!$A$4:$AC$4,0),0)</f>
        <v>y</v>
      </c>
      <c r="E184" s="8"/>
      <c r="F184" s="7"/>
      <c r="G184" s="41"/>
      <c r="H184" s="10" t="str">
        <f t="shared" si="2"/>
        <v/>
      </c>
      <c r="I184" s="7" t="s">
        <v>692</v>
      </c>
      <c r="J184" s="41"/>
      <c r="K184" s="7"/>
      <c r="L184" s="10" t="str">
        <f t="shared" si="3"/>
        <v/>
      </c>
    </row>
    <row r="185" spans="2:12" ht="31">
      <c r="B185" s="97"/>
      <c r="C185" s="41" t="s">
        <v>694</v>
      </c>
      <c r="D185" s="7" t="str">
        <f>VLOOKUP($C$2,'1. Enter Class Data '!$A$5:$AC$42,MATCH(C185,'1. Enter Class Data '!$A$4:$AC$4,0),0)</f>
        <v>n</v>
      </c>
      <c r="E185" s="8" t="s">
        <v>695</v>
      </c>
      <c r="F185" s="7"/>
      <c r="G185" s="41"/>
      <c r="H185" s="10" t="str">
        <f t="shared" si="2"/>
        <v/>
      </c>
      <c r="I185" s="7" t="s">
        <v>219</v>
      </c>
      <c r="J185" s="41" t="s">
        <v>220</v>
      </c>
      <c r="K185" s="7" t="s">
        <v>221</v>
      </c>
      <c r="L185" s="10" t="str">
        <f t="shared" si="3"/>
        <v xml:space="preserve">http://www.doe.virginia.gov/instruction/mathematics/middle/algebra_readiness/ari-remediation-plans/mg/reflections-coord-transf-8-7a.docx </v>
      </c>
    </row>
    <row r="186" spans="2:12" ht="31">
      <c r="B186" s="97"/>
      <c r="C186" s="41" t="s">
        <v>694</v>
      </c>
      <c r="D186" s="7" t="str">
        <f>VLOOKUP($C$2,'1. Enter Class Data '!$A$5:$AC$42,MATCH(C186,'1. Enter Class Data '!$A$4:$AC$4,0),0)</f>
        <v>n</v>
      </c>
      <c r="E186" s="8"/>
      <c r="F186" s="7"/>
      <c r="G186" s="41"/>
      <c r="H186" s="10" t="str">
        <f t="shared" si="2"/>
        <v/>
      </c>
      <c r="I186" s="7"/>
      <c r="J186" s="41" t="s">
        <v>222</v>
      </c>
      <c r="K186" s="7" t="s">
        <v>223</v>
      </c>
      <c r="L186" s="10" t="str">
        <f t="shared" si="3"/>
        <v>http://www.doe.virginia.gov/instruction/mathematics/middle/algebra_readiness/ari-remediation-plans/mg/transformations-5-14a.docx</v>
      </c>
    </row>
    <row r="187" spans="2:12" ht="31">
      <c r="B187" s="97"/>
      <c r="C187" s="41" t="s">
        <v>694</v>
      </c>
      <c r="D187" s="7" t="str">
        <f>VLOOKUP($C$2,'1. Enter Class Data '!$A$5:$AC$42,MATCH(C187,'1. Enter Class Data '!$A$4:$AC$4,0),0)</f>
        <v>n</v>
      </c>
      <c r="E187" s="8"/>
      <c r="F187" s="7"/>
      <c r="G187" s="41"/>
      <c r="H187" s="10" t="str">
        <f t="shared" si="2"/>
        <v/>
      </c>
      <c r="I187" s="7"/>
      <c r="J187" s="41" t="s">
        <v>224</v>
      </c>
      <c r="K187" s="7" t="s">
        <v>225</v>
      </c>
      <c r="L187" s="10" t="str">
        <f t="shared" si="3"/>
        <v>http://www.doe.virginia.gov/instruction/mathematics/middle/algebra_readiness/ari-remediation-plans/mg/translations-5-14a.docx</v>
      </c>
    </row>
    <row r="188" spans="2:12" ht="31">
      <c r="B188" s="97"/>
      <c r="C188" s="41" t="s">
        <v>694</v>
      </c>
      <c r="D188" s="7" t="str">
        <f>VLOOKUP($C$2,'1. Enter Class Data '!$A$5:$AC$42,MATCH(C188,'1. Enter Class Data '!$A$4:$AC$4,0),0)</f>
        <v>n</v>
      </c>
      <c r="E188" s="8"/>
      <c r="F188" s="7"/>
      <c r="G188" s="41"/>
      <c r="H188" s="10" t="str">
        <f t="shared" si="2"/>
        <v/>
      </c>
      <c r="I188" s="7" t="s">
        <v>27</v>
      </c>
      <c r="J188" s="41" t="s">
        <v>217</v>
      </c>
      <c r="K188" s="7" t="s">
        <v>218</v>
      </c>
      <c r="L188" s="10" t="str">
        <f t="shared" si="3"/>
        <v xml:space="preserve">http://www.doe.virginia.gov/instruction/mathematics/middle/algebra_readiness/ari-remediation-plans/mg/coordinate-plane-6-8ab.docx  </v>
      </c>
    </row>
    <row r="189" spans="2:12" ht="47.25" customHeight="1">
      <c r="B189" s="97"/>
      <c r="C189" s="41" t="s">
        <v>694</v>
      </c>
      <c r="D189" s="7" t="str">
        <f>VLOOKUP($C$2,'1. Enter Class Data '!$A$5:$AC$42,MATCH(C189,'1. Enter Class Data '!$A$4:$AC$4,0),0)</f>
        <v>n</v>
      </c>
      <c r="E189" s="8"/>
      <c r="F189" s="7"/>
      <c r="G189" s="41"/>
      <c r="H189" s="10" t="str">
        <f t="shared" si="2"/>
        <v/>
      </c>
      <c r="I189" s="7" t="s">
        <v>28</v>
      </c>
      <c r="J189" s="41" t="s">
        <v>217</v>
      </c>
      <c r="K189" s="7" t="s">
        <v>218</v>
      </c>
      <c r="L189" s="10" t="str">
        <f t="shared" si="3"/>
        <v xml:space="preserve">http://www.doe.virginia.gov/instruction/mathematics/middle/algebra_readiness/ari-remediation-plans/mg/coordinate-plane-6-8ab.docx  </v>
      </c>
    </row>
    <row r="190" spans="2:12" ht="47.25" customHeight="1">
      <c r="B190" s="98"/>
      <c r="C190" s="41" t="s">
        <v>694</v>
      </c>
      <c r="D190" s="7" t="str">
        <f>VLOOKUP($C$2,'1. Enter Class Data '!$A$5:$AC$42,MATCH(C190,'1. Enter Class Data '!$A$4:$AC$4,0),0)</f>
        <v>n</v>
      </c>
      <c r="E190" s="8"/>
      <c r="F190" s="7"/>
      <c r="G190" s="41"/>
      <c r="H190" s="10" t="str">
        <f t="shared" si="2"/>
        <v/>
      </c>
      <c r="I190" s="7" t="s">
        <v>694</v>
      </c>
      <c r="J190" s="41"/>
      <c r="K190" s="7"/>
      <c r="L190" s="10" t="str">
        <f t="shared" si="3"/>
        <v/>
      </c>
    </row>
    <row r="191" spans="2:12" ht="61.5" customHeight="1">
      <c r="B191" s="99" t="s">
        <v>1187</v>
      </c>
      <c r="C191" s="41" t="s">
        <v>696</v>
      </c>
      <c r="D191" s="7" t="str">
        <f>VLOOKUP($C$2,'1. Enter Class Data '!$A$5:$AC$42,MATCH(C191,'1. Enter Class Data '!$A$4:$AC$4,0),0)</f>
        <v>n</v>
      </c>
      <c r="E191" s="8" t="s">
        <v>697</v>
      </c>
      <c r="F191" s="7"/>
      <c r="G191" s="41"/>
      <c r="H191" s="10" t="str">
        <f t="shared" si="2"/>
        <v/>
      </c>
      <c r="I191" s="7" t="s">
        <v>469</v>
      </c>
      <c r="J191" s="41"/>
      <c r="K191" s="7"/>
      <c r="L191" s="10" t="str">
        <f t="shared" si="3"/>
        <v/>
      </c>
    </row>
    <row r="192" spans="2:12" ht="61.5" customHeight="1">
      <c r="B192" s="100"/>
      <c r="C192" s="41" t="s">
        <v>696</v>
      </c>
      <c r="D192" s="7" t="str">
        <f>VLOOKUP($C$2,'1. Enter Class Data '!$A$5:$AC$42,MATCH(C192,'1. Enter Class Data '!$A$4:$AC$4,0),0)</f>
        <v>n</v>
      </c>
      <c r="E192" s="8"/>
      <c r="F192" s="7"/>
      <c r="G192" s="41"/>
      <c r="H192" s="10" t="str">
        <f t="shared" si="2"/>
        <v/>
      </c>
      <c r="I192" s="7" t="s">
        <v>527</v>
      </c>
      <c r="J192" s="41"/>
      <c r="K192" s="7"/>
      <c r="L192" s="10" t="str">
        <f t="shared" si="3"/>
        <v/>
      </c>
    </row>
    <row r="193" spans="2:12" ht="61.5" customHeight="1">
      <c r="B193" s="100"/>
      <c r="C193" s="41" t="s">
        <v>696</v>
      </c>
      <c r="D193" s="7" t="str">
        <f>VLOOKUP($C$2,'1. Enter Class Data '!$A$5:$AC$42,MATCH(C193,'1. Enter Class Data '!$A$4:$AC$4,0),0)</f>
        <v>n</v>
      </c>
      <c r="E193" s="8"/>
      <c r="F193" s="7"/>
      <c r="G193" s="41"/>
      <c r="H193" s="10" t="str">
        <f t="shared" si="2"/>
        <v/>
      </c>
      <c r="I193" s="7" t="s">
        <v>580</v>
      </c>
      <c r="J193" s="41"/>
      <c r="K193" s="7"/>
      <c r="L193" s="10" t="str">
        <f t="shared" si="3"/>
        <v/>
      </c>
    </row>
    <row r="194" spans="2:12" ht="61.5" customHeight="1">
      <c r="B194" s="100"/>
      <c r="C194" s="41" t="s">
        <v>696</v>
      </c>
      <c r="D194" s="7" t="str">
        <f>VLOOKUP($C$2,'1. Enter Class Data '!$A$5:$AC$42,MATCH(C194,'1. Enter Class Data '!$A$4:$AC$4,0),0)</f>
        <v>n</v>
      </c>
      <c r="E194" s="8"/>
      <c r="F194" s="7"/>
      <c r="G194" s="41"/>
      <c r="H194" s="10" t="str">
        <f t="shared" si="2"/>
        <v/>
      </c>
      <c r="I194" s="7" t="s">
        <v>582</v>
      </c>
      <c r="J194" s="41"/>
      <c r="K194" s="7"/>
      <c r="L194" s="10" t="str">
        <f t="shared" si="3"/>
        <v/>
      </c>
    </row>
    <row r="195" spans="2:12" ht="61.5" customHeight="1">
      <c r="B195" s="100"/>
      <c r="C195" s="41" t="s">
        <v>696</v>
      </c>
      <c r="D195" s="7" t="str">
        <f>VLOOKUP($C$2,'1. Enter Class Data '!$A$5:$AC$42,MATCH(C195,'1. Enter Class Data '!$A$4:$AC$4,0),0)</f>
        <v>n</v>
      </c>
      <c r="E195" s="8"/>
      <c r="F195" s="7"/>
      <c r="G195" s="41"/>
      <c r="H195" s="10" t="str">
        <f t="shared" si="2"/>
        <v/>
      </c>
      <c r="I195" s="7" t="s">
        <v>584</v>
      </c>
      <c r="J195" s="41"/>
      <c r="K195" s="7"/>
      <c r="L195" s="10" t="str">
        <f t="shared" si="3"/>
        <v/>
      </c>
    </row>
    <row r="196" spans="2:12" ht="61.5" customHeight="1">
      <c r="B196" s="100"/>
      <c r="C196" s="41" t="s">
        <v>696</v>
      </c>
      <c r="D196" s="7" t="str">
        <f>VLOOKUP($C$2,'1. Enter Class Data '!$A$5:$AC$42,MATCH(C196,'1. Enter Class Data '!$A$4:$AC$4,0),0)</f>
        <v>n</v>
      </c>
      <c r="E196" s="8"/>
      <c r="F196" s="7"/>
      <c r="G196" s="41"/>
      <c r="H196" s="10" t="str">
        <f t="shared" ref="H196:H259" si="4">HYPERLINK(G196)</f>
        <v/>
      </c>
      <c r="I196" s="7" t="s">
        <v>638</v>
      </c>
      <c r="J196" s="41" t="s">
        <v>1077</v>
      </c>
      <c r="K196" s="7" t="s">
        <v>1078</v>
      </c>
      <c r="L196" s="10" t="str">
        <f t="shared" ref="L196:L259" si="5">HYPERLINK(K196)</f>
        <v>http://www.doe.virginia.gov/instruction/mathematics/middle/algebra_readiness/ari-remediation-plans/ps/number-cubes-5-15.docx</v>
      </c>
    </row>
    <row r="197" spans="2:12" ht="61.5" customHeight="1">
      <c r="B197" s="100"/>
      <c r="C197" s="41" t="s">
        <v>696</v>
      </c>
      <c r="D197" s="7" t="str">
        <f>VLOOKUP($C$2,'1. Enter Class Data '!$A$5:$AC$42,MATCH(C197,'1. Enter Class Data '!$A$4:$AC$4,0),0)</f>
        <v>n</v>
      </c>
      <c r="E197" s="8"/>
      <c r="F197" s="7"/>
      <c r="G197" s="41"/>
      <c r="H197" s="10" t="str">
        <f t="shared" si="4"/>
        <v/>
      </c>
      <c r="I197" s="7"/>
      <c r="J197" s="41" t="s">
        <v>1079</v>
      </c>
      <c r="K197" s="7" t="s">
        <v>1080</v>
      </c>
      <c r="L197" s="10" t="str">
        <f t="shared" si="5"/>
        <v>http://www.doe.virginia.gov/instruction/mathematics/middle/algebra_readiness/ari-remediation-plans/ps/outfit-options-5-15.docx</v>
      </c>
    </row>
    <row r="198" spans="2:12" ht="61.5" customHeight="1">
      <c r="B198" s="100"/>
      <c r="C198" s="41" t="s">
        <v>696</v>
      </c>
      <c r="D198" s="7" t="str">
        <f>VLOOKUP($C$2,'1. Enter Class Data '!$A$5:$AC$42,MATCH(C198,'1. Enter Class Data '!$A$4:$AC$4,0),0)</f>
        <v>n</v>
      </c>
      <c r="E198" s="8"/>
      <c r="F198" s="7"/>
      <c r="G198" s="41"/>
      <c r="H198" s="10" t="str">
        <f t="shared" si="4"/>
        <v/>
      </c>
      <c r="I198" s="7"/>
      <c r="J198" s="41" t="s">
        <v>1081</v>
      </c>
      <c r="K198" s="7" t="s">
        <v>1082</v>
      </c>
      <c r="L198" s="10" t="str">
        <f t="shared" si="5"/>
        <v>http://www.doe.virginia.gov/instruction/mathematics/middle/algebra_readiness/ari-remediation-plans/ps/rock-paper-scissors-5-15.docx</v>
      </c>
    </row>
    <row r="199" spans="2:12" ht="61.5" customHeight="1">
      <c r="B199" s="100"/>
      <c r="C199" s="41" t="s">
        <v>696</v>
      </c>
      <c r="D199" s="7" t="str">
        <f>VLOOKUP($C$2,'1. Enter Class Data '!$A$5:$AC$42,MATCH(C199,'1. Enter Class Data '!$A$4:$AC$4,0),0)</f>
        <v>n</v>
      </c>
      <c r="E199" s="8"/>
      <c r="F199" s="7"/>
      <c r="G199" s="41"/>
      <c r="H199" s="10" t="str">
        <f t="shared" si="4"/>
        <v/>
      </c>
      <c r="I199" s="7" t="s">
        <v>696</v>
      </c>
      <c r="J199" s="41" t="s">
        <v>1129</v>
      </c>
      <c r="K199" s="7" t="s">
        <v>1130</v>
      </c>
      <c r="L199" s="10" t="str">
        <f t="shared" si="5"/>
        <v>http://www.doe.virginia.gov/instruction/mathematics/middle/algebra_readiness/ari-remediation-plans/ps/exp-theor-prob-7-8ab.docx</v>
      </c>
    </row>
    <row r="200" spans="2:12" ht="61.5" customHeight="1">
      <c r="B200" s="100"/>
      <c r="C200" s="41" t="s">
        <v>698</v>
      </c>
      <c r="D200" s="7" t="str">
        <f>VLOOKUP($C$2,'1. Enter Class Data '!$A$5:$AC$42,MATCH(C200,'1. Enter Class Data '!$A$4:$AC$4,0),0)</f>
        <v>y</v>
      </c>
      <c r="E200" s="8" t="s">
        <v>1192</v>
      </c>
      <c r="F200" s="7"/>
      <c r="G200" s="41"/>
      <c r="H200" s="10" t="str">
        <f t="shared" si="4"/>
        <v/>
      </c>
      <c r="I200" s="7" t="s">
        <v>469</v>
      </c>
      <c r="J200" s="41"/>
      <c r="K200" s="7"/>
      <c r="L200" s="10" t="str">
        <f t="shared" si="5"/>
        <v/>
      </c>
    </row>
    <row r="201" spans="2:12" ht="47.25" customHeight="1">
      <c r="B201" s="100"/>
      <c r="C201" s="41" t="s">
        <v>698</v>
      </c>
      <c r="D201" s="7" t="str">
        <f>VLOOKUP($C$2,'1. Enter Class Data '!$A$5:$AC$42,MATCH(C201,'1. Enter Class Data '!$A$4:$AC$4,0),0)</f>
        <v>y</v>
      </c>
      <c r="E201" s="8"/>
      <c r="F201" s="7"/>
      <c r="G201" s="41"/>
      <c r="H201" s="10" t="str">
        <f t="shared" si="4"/>
        <v/>
      </c>
      <c r="I201" s="7" t="s">
        <v>527</v>
      </c>
      <c r="J201" s="41"/>
      <c r="K201" s="7"/>
      <c r="L201" s="10" t="str">
        <f t="shared" si="5"/>
        <v/>
      </c>
    </row>
    <row r="202" spans="2:12" ht="61.5" customHeight="1">
      <c r="B202" s="100"/>
      <c r="C202" s="41" t="s">
        <v>698</v>
      </c>
      <c r="D202" s="7" t="str">
        <f>VLOOKUP($C$2,'1. Enter Class Data '!$A$5:$AC$42,MATCH(C202,'1. Enter Class Data '!$A$4:$AC$4,0),0)</f>
        <v>y</v>
      </c>
      <c r="E202" s="8"/>
      <c r="F202" s="7"/>
      <c r="G202" s="41"/>
      <c r="H202" s="10" t="str">
        <f t="shared" si="4"/>
        <v/>
      </c>
      <c r="I202" s="7" t="s">
        <v>580</v>
      </c>
      <c r="J202" s="41"/>
      <c r="K202" s="7"/>
      <c r="L202" s="10" t="str">
        <f t="shared" si="5"/>
        <v/>
      </c>
    </row>
    <row r="203" spans="2:12" ht="61.5" customHeight="1">
      <c r="B203" s="100"/>
      <c r="C203" s="41" t="s">
        <v>698</v>
      </c>
      <c r="D203" s="7" t="str">
        <f>VLOOKUP($C$2,'1. Enter Class Data '!$A$5:$AC$42,MATCH(C203,'1. Enter Class Data '!$A$4:$AC$4,0),0)</f>
        <v>y</v>
      </c>
      <c r="E203" s="8"/>
      <c r="F203" s="7"/>
      <c r="G203" s="41"/>
      <c r="H203" s="10" t="str">
        <f t="shared" si="4"/>
        <v/>
      </c>
      <c r="I203" s="7" t="s">
        <v>582</v>
      </c>
      <c r="J203" s="41"/>
      <c r="K203" s="7"/>
      <c r="L203" s="10" t="str">
        <f t="shared" si="5"/>
        <v/>
      </c>
    </row>
    <row r="204" spans="2:12" ht="61.5" customHeight="1">
      <c r="B204" s="100"/>
      <c r="C204" s="41" t="s">
        <v>698</v>
      </c>
      <c r="D204" s="7" t="str">
        <f>VLOOKUP($C$2,'1. Enter Class Data '!$A$5:$AC$42,MATCH(C204,'1. Enter Class Data '!$A$4:$AC$4,0),0)</f>
        <v>y</v>
      </c>
      <c r="E204" s="8"/>
      <c r="F204" s="7"/>
      <c r="G204" s="41"/>
      <c r="H204" s="10" t="str">
        <f t="shared" si="4"/>
        <v/>
      </c>
      <c r="I204" s="7" t="s">
        <v>584</v>
      </c>
      <c r="J204" s="41"/>
      <c r="K204" s="7"/>
      <c r="L204" s="10" t="str">
        <f t="shared" si="5"/>
        <v/>
      </c>
    </row>
    <row r="205" spans="2:12" ht="61.5" customHeight="1">
      <c r="B205" s="100"/>
      <c r="C205" s="41" t="s">
        <v>698</v>
      </c>
      <c r="D205" s="7" t="str">
        <f>VLOOKUP($C$2,'1. Enter Class Data '!$A$5:$AC$42,MATCH(C205,'1. Enter Class Data '!$A$4:$AC$4,0),0)</f>
        <v>y</v>
      </c>
      <c r="E205" s="8"/>
      <c r="F205" s="7"/>
      <c r="G205" s="41"/>
      <c r="H205" s="10" t="str">
        <f t="shared" si="4"/>
        <v/>
      </c>
      <c r="I205" s="7" t="s">
        <v>638</v>
      </c>
      <c r="J205" s="41" t="s">
        <v>1077</v>
      </c>
      <c r="K205" s="7" t="s">
        <v>1078</v>
      </c>
      <c r="L205" s="10" t="str">
        <f t="shared" si="5"/>
        <v>http://www.doe.virginia.gov/instruction/mathematics/middle/algebra_readiness/ari-remediation-plans/ps/number-cubes-5-15.docx</v>
      </c>
    </row>
    <row r="206" spans="2:12" ht="61.5" customHeight="1">
      <c r="B206" s="100"/>
      <c r="C206" s="41" t="s">
        <v>698</v>
      </c>
      <c r="D206" s="7" t="str">
        <f>VLOOKUP($C$2,'1. Enter Class Data '!$A$5:$AC$42,MATCH(C206,'1. Enter Class Data '!$A$4:$AC$4,0),0)</f>
        <v>y</v>
      </c>
      <c r="E206" s="8"/>
      <c r="F206" s="7"/>
      <c r="G206" s="41"/>
      <c r="H206" s="10" t="str">
        <f t="shared" si="4"/>
        <v/>
      </c>
      <c r="I206" s="7"/>
      <c r="J206" s="41" t="s">
        <v>1079</v>
      </c>
      <c r="K206" s="7" t="s">
        <v>1080</v>
      </c>
      <c r="L206" s="10" t="str">
        <f t="shared" si="5"/>
        <v>http://www.doe.virginia.gov/instruction/mathematics/middle/algebra_readiness/ari-remediation-plans/ps/outfit-options-5-15.docx</v>
      </c>
    </row>
    <row r="207" spans="2:12" ht="61.5" customHeight="1">
      <c r="B207" s="100"/>
      <c r="C207" s="41" t="s">
        <v>698</v>
      </c>
      <c r="D207" s="7" t="str">
        <f>VLOOKUP($C$2,'1. Enter Class Data '!$A$5:$AC$42,MATCH(C207,'1. Enter Class Data '!$A$4:$AC$4,0),0)</f>
        <v>y</v>
      </c>
      <c r="E207" s="8"/>
      <c r="F207" s="7"/>
      <c r="G207" s="41"/>
      <c r="H207" s="10" t="str">
        <f t="shared" si="4"/>
        <v/>
      </c>
      <c r="I207" s="7"/>
      <c r="J207" s="41" t="s">
        <v>1081</v>
      </c>
      <c r="K207" s="7" t="s">
        <v>1082</v>
      </c>
      <c r="L207" s="10" t="str">
        <f t="shared" si="5"/>
        <v>http://www.doe.virginia.gov/instruction/mathematics/middle/algebra_readiness/ari-remediation-plans/ps/rock-paper-scissors-5-15.docx</v>
      </c>
    </row>
    <row r="208" spans="2:12" ht="61.5" customHeight="1">
      <c r="B208" s="100"/>
      <c r="C208" s="41" t="s">
        <v>698</v>
      </c>
      <c r="D208" s="7" t="str">
        <f>VLOOKUP($C$2,'1. Enter Class Data '!$A$5:$AC$42,MATCH(C208,'1. Enter Class Data '!$A$4:$AC$4,0),0)</f>
        <v>y</v>
      </c>
      <c r="E208" s="8"/>
      <c r="F208" s="7"/>
      <c r="G208" s="41"/>
      <c r="H208" s="10" t="str">
        <f t="shared" si="4"/>
        <v/>
      </c>
      <c r="I208" s="7" t="s">
        <v>696</v>
      </c>
      <c r="J208" s="41" t="s">
        <v>1129</v>
      </c>
      <c r="K208" s="7" t="s">
        <v>1130</v>
      </c>
      <c r="L208" s="10" t="str">
        <f t="shared" si="5"/>
        <v>http://www.doe.virginia.gov/instruction/mathematics/middle/algebra_readiness/ari-remediation-plans/ps/exp-theor-prob-7-8ab.docx</v>
      </c>
    </row>
    <row r="209" spans="2:12" ht="61.5" customHeight="1">
      <c r="B209" s="100"/>
      <c r="C209" s="41" t="s">
        <v>698</v>
      </c>
      <c r="D209" s="7" t="str">
        <f>VLOOKUP($C$2,'1. Enter Class Data '!$A$5:$AC$42,MATCH(C209,'1. Enter Class Data '!$A$4:$AC$4,0),0)</f>
        <v>y</v>
      </c>
      <c r="E209" s="8"/>
      <c r="F209" s="7"/>
      <c r="G209" s="41"/>
      <c r="H209" s="10" t="str">
        <f t="shared" si="4"/>
        <v/>
      </c>
      <c r="I209" s="7" t="s">
        <v>698</v>
      </c>
      <c r="J209" s="41" t="s">
        <v>1129</v>
      </c>
      <c r="K209" s="7" t="s">
        <v>1130</v>
      </c>
      <c r="L209" s="10" t="str">
        <f t="shared" si="5"/>
        <v>http://www.doe.virginia.gov/instruction/mathematics/middle/algebra_readiness/ari-remediation-plans/ps/exp-theor-prob-7-8ab.docx</v>
      </c>
    </row>
    <row r="210" spans="2:12" ht="61.5" customHeight="1">
      <c r="B210" s="100"/>
      <c r="C210" s="41" t="s">
        <v>700</v>
      </c>
      <c r="D210" s="7" t="str">
        <f>VLOOKUP($C$2,'1. Enter Class Data '!$A$5:$AC$42,MATCH(C210,'1. Enter Class Data '!$A$4:$AC$4,0),0)</f>
        <v>y</v>
      </c>
      <c r="E210" s="8" t="s">
        <v>701</v>
      </c>
      <c r="F210" s="7"/>
      <c r="G210" s="41"/>
      <c r="H210" s="10" t="str">
        <f t="shared" si="4"/>
        <v/>
      </c>
      <c r="I210" s="7" t="s">
        <v>275</v>
      </c>
      <c r="J210" s="41"/>
      <c r="K210" s="7"/>
      <c r="L210" s="10" t="str">
        <f t="shared" si="5"/>
        <v/>
      </c>
    </row>
    <row r="211" spans="2:12" ht="61.5" customHeight="1">
      <c r="B211" s="100"/>
      <c r="C211" s="41" t="s">
        <v>700</v>
      </c>
      <c r="D211" s="7" t="str">
        <f>VLOOKUP($C$2,'1. Enter Class Data '!$A$5:$AC$42,MATCH(C211,'1. Enter Class Data '!$A$4:$AC$4,0),0)</f>
        <v>y</v>
      </c>
      <c r="E211" s="8"/>
      <c r="F211" s="7"/>
      <c r="G211" s="41"/>
      <c r="H211" s="10" t="str">
        <f t="shared" si="4"/>
        <v/>
      </c>
      <c r="I211" s="7" t="s">
        <v>274</v>
      </c>
      <c r="J211" s="41"/>
      <c r="K211" s="7"/>
      <c r="L211" s="10" t="str">
        <f t="shared" si="5"/>
        <v/>
      </c>
    </row>
    <row r="212" spans="2:12" ht="61.5" customHeight="1">
      <c r="B212" s="100"/>
      <c r="C212" s="41" t="s">
        <v>700</v>
      </c>
      <c r="D212" s="7" t="str">
        <f>VLOOKUP($C$2,'1. Enter Class Data '!$A$5:$AC$42,MATCH(C212,'1. Enter Class Data '!$A$4:$AC$4,0),0)</f>
        <v>y</v>
      </c>
      <c r="E212" s="8"/>
      <c r="F212" s="7"/>
      <c r="G212" s="41"/>
      <c r="H212" s="10" t="str">
        <f t="shared" si="4"/>
        <v/>
      </c>
      <c r="I212" s="7" t="s">
        <v>273</v>
      </c>
      <c r="J212" s="41"/>
      <c r="K212" s="7"/>
      <c r="L212" s="10" t="str">
        <f t="shared" si="5"/>
        <v/>
      </c>
    </row>
    <row r="213" spans="2:12" ht="47.25" customHeight="1">
      <c r="B213" s="100"/>
      <c r="C213" s="41" t="s">
        <v>700</v>
      </c>
      <c r="D213" s="7" t="str">
        <f>VLOOKUP($C$2,'1. Enter Class Data '!$A$5:$AC$42,MATCH(C213,'1. Enter Class Data '!$A$4:$AC$4,0),0)</f>
        <v>y</v>
      </c>
      <c r="E213" s="8"/>
      <c r="F213" s="7"/>
      <c r="G213" s="41"/>
      <c r="H213" s="10" t="str">
        <f t="shared" si="4"/>
        <v/>
      </c>
      <c r="I213" s="7" t="s">
        <v>272</v>
      </c>
      <c r="J213" s="41"/>
      <c r="K213" s="7"/>
      <c r="L213" s="10" t="str">
        <f t="shared" si="5"/>
        <v/>
      </c>
    </row>
    <row r="214" spans="2:12" ht="61.5" customHeight="1">
      <c r="B214" s="100"/>
      <c r="C214" s="41" t="s">
        <v>700</v>
      </c>
      <c r="D214" s="7" t="str">
        <f>VLOOKUP($C$2,'1. Enter Class Data '!$A$5:$AC$42,MATCH(C214,'1. Enter Class Data '!$A$4:$AC$4,0),0)</f>
        <v>y</v>
      </c>
      <c r="E214" s="8"/>
      <c r="F214" s="7"/>
      <c r="G214" s="41"/>
      <c r="H214" s="10" t="str">
        <f t="shared" si="4"/>
        <v/>
      </c>
      <c r="I214" s="7" t="s">
        <v>271</v>
      </c>
      <c r="J214" s="41"/>
      <c r="K214" s="7"/>
      <c r="L214" s="10" t="str">
        <f t="shared" si="5"/>
        <v/>
      </c>
    </row>
    <row r="215" spans="2:12" ht="61.5" customHeight="1">
      <c r="B215" s="100"/>
      <c r="C215" s="41" t="s">
        <v>700</v>
      </c>
      <c r="D215" s="7" t="str">
        <f>VLOOKUP($C$2,'1. Enter Class Data '!$A$5:$AC$42,MATCH(C215,'1. Enter Class Data '!$A$4:$AC$4,0),0)</f>
        <v>y</v>
      </c>
      <c r="E215" s="8"/>
      <c r="F215" s="7"/>
      <c r="G215" s="41"/>
      <c r="H215" s="10" t="str">
        <f t="shared" si="4"/>
        <v/>
      </c>
      <c r="I215" s="7" t="s">
        <v>270</v>
      </c>
      <c r="J215" s="41"/>
      <c r="K215" s="7"/>
      <c r="L215" s="10" t="str">
        <f t="shared" si="5"/>
        <v/>
      </c>
    </row>
    <row r="216" spans="2:12" ht="61.5" customHeight="1">
      <c r="B216" s="100"/>
      <c r="C216" s="41" t="s">
        <v>700</v>
      </c>
      <c r="D216" s="7" t="str">
        <f>VLOOKUP($C$2,'1. Enter Class Data '!$A$5:$AC$42,MATCH(C216,'1. Enter Class Data '!$A$4:$AC$4,0),0)</f>
        <v>y</v>
      </c>
      <c r="E216" s="8"/>
      <c r="F216" s="7"/>
      <c r="G216" s="41"/>
      <c r="H216" s="10" t="str">
        <f t="shared" si="4"/>
        <v/>
      </c>
      <c r="I216" s="7" t="s">
        <v>269</v>
      </c>
      <c r="J216" s="41" t="s">
        <v>267</v>
      </c>
      <c r="K216" s="7" t="s">
        <v>268</v>
      </c>
      <c r="L216" s="10" t="str">
        <f t="shared" si="5"/>
        <v>http://www.doe.virginia.gov/instruction/mathematics/middle/algebra_readiness/ari-remediation-plans/ps/line-graphs-4-14ab.docx</v>
      </c>
    </row>
    <row r="217" spans="2:12" ht="61.5" customHeight="1">
      <c r="B217" s="100"/>
      <c r="C217" s="41" t="s">
        <v>700</v>
      </c>
      <c r="D217" s="7" t="str">
        <f>VLOOKUP($C$2,'1. Enter Class Data '!$A$5:$AC$42,MATCH(C217,'1. Enter Class Data '!$A$4:$AC$4,0),0)</f>
        <v>y</v>
      </c>
      <c r="E217" s="8"/>
      <c r="F217" s="7"/>
      <c r="G217" s="41"/>
      <c r="H217" s="10" t="str">
        <f t="shared" si="4"/>
        <v/>
      </c>
      <c r="I217" s="7" t="s">
        <v>266</v>
      </c>
      <c r="J217" s="41" t="s">
        <v>267</v>
      </c>
      <c r="K217" s="7" t="s">
        <v>268</v>
      </c>
      <c r="L217" s="10" t="str">
        <f t="shared" si="5"/>
        <v>http://www.doe.virginia.gov/instruction/mathematics/middle/algebra_readiness/ari-remediation-plans/ps/line-graphs-4-14ab.docx</v>
      </c>
    </row>
    <row r="218" spans="2:12" ht="61.5" customHeight="1">
      <c r="B218" s="100"/>
      <c r="C218" s="41" t="s">
        <v>700</v>
      </c>
      <c r="D218" s="7" t="str">
        <f>VLOOKUP($C$2,'1. Enter Class Data '!$A$5:$AC$42,MATCH(C218,'1. Enter Class Data '!$A$4:$AC$4,0),0)</f>
        <v>y</v>
      </c>
      <c r="E218" s="8"/>
      <c r="F218" s="7"/>
      <c r="G218" s="41"/>
      <c r="H218" s="10" t="str">
        <f t="shared" si="4"/>
        <v/>
      </c>
      <c r="I218" s="7" t="s">
        <v>265</v>
      </c>
      <c r="J218" s="41"/>
      <c r="K218" s="7"/>
      <c r="L218" s="10" t="str">
        <f t="shared" si="5"/>
        <v/>
      </c>
    </row>
    <row r="219" spans="2:12" ht="61.5" customHeight="1">
      <c r="B219" s="100"/>
      <c r="C219" s="41" t="s">
        <v>700</v>
      </c>
      <c r="D219" s="7" t="str">
        <f>VLOOKUP($C$2,'1. Enter Class Data '!$A$5:$AC$42,MATCH(C219,'1. Enter Class Data '!$A$4:$AC$4,0),0)</f>
        <v>y</v>
      </c>
      <c r="E219" s="8"/>
      <c r="F219" s="7"/>
      <c r="G219" s="41"/>
      <c r="H219" s="10" t="str">
        <f t="shared" si="4"/>
        <v/>
      </c>
      <c r="I219" s="7" t="s">
        <v>262</v>
      </c>
      <c r="J219" s="41" t="s">
        <v>253</v>
      </c>
      <c r="K219" s="7" t="s">
        <v>254</v>
      </c>
      <c r="L219" s="10" t="str">
        <f t="shared" si="5"/>
        <v>http://www.doe.virginia.gov/instruction/mathematics/middle/algebra_readiness/ari-remediation-plans/ps/data-organizers-5-16abc.docx</v>
      </c>
    </row>
    <row r="220" spans="2:12" ht="61.5" customHeight="1">
      <c r="B220" s="100"/>
      <c r="C220" s="41" t="s">
        <v>700</v>
      </c>
      <c r="D220" s="7" t="str">
        <f>VLOOKUP($C$2,'1. Enter Class Data '!$A$5:$AC$42,MATCH(C220,'1. Enter Class Data '!$A$4:$AC$4,0),0)</f>
        <v>y</v>
      </c>
      <c r="E220" s="8"/>
      <c r="F220" s="7"/>
      <c r="G220" s="41"/>
      <c r="H220" s="10" t="str">
        <f t="shared" si="4"/>
        <v/>
      </c>
      <c r="I220" s="7"/>
      <c r="J220" s="41" t="s">
        <v>257</v>
      </c>
      <c r="K220" s="7" t="s">
        <v>258</v>
      </c>
      <c r="L220" s="10" t="str">
        <f t="shared" si="5"/>
        <v>http://www.doe.virginia.gov/instruction/mathematics/middle/algebra_readiness/ari-remediation-plans/ps/graph-match-5-16abc.docx</v>
      </c>
    </row>
    <row r="221" spans="2:12" ht="61.5" customHeight="1">
      <c r="B221" s="100"/>
      <c r="C221" s="41" t="s">
        <v>700</v>
      </c>
      <c r="D221" s="7" t="str">
        <f>VLOOKUP($C$2,'1. Enter Class Data '!$A$5:$AC$42,MATCH(C221,'1. Enter Class Data '!$A$4:$AC$4,0),0)</f>
        <v>y</v>
      </c>
      <c r="E221" s="8"/>
      <c r="F221" s="7"/>
      <c r="G221" s="41"/>
      <c r="H221" s="10" t="str">
        <f t="shared" si="4"/>
        <v/>
      </c>
      <c r="I221" s="7"/>
      <c r="J221" s="41" t="s">
        <v>255</v>
      </c>
      <c r="K221" s="7" t="s">
        <v>256</v>
      </c>
      <c r="L221" s="10" t="str">
        <f t="shared" si="5"/>
        <v>http://www.doe.virginia.gov/instruction/mathematics/middle/algebra_readiness/ari-remediation-plans/ps/interpret-graphs-5-16abc.docx</v>
      </c>
    </row>
    <row r="222" spans="2:12" ht="61.5" customHeight="1">
      <c r="B222" s="100"/>
      <c r="C222" s="41" t="s">
        <v>700</v>
      </c>
      <c r="D222" s="7" t="str">
        <f>VLOOKUP($C$2,'1. Enter Class Data '!$A$5:$AC$42,MATCH(C222,'1. Enter Class Data '!$A$4:$AC$4,0),0)</f>
        <v>y</v>
      </c>
      <c r="E222" s="8"/>
      <c r="F222" s="7"/>
      <c r="G222" s="41"/>
      <c r="H222" s="10" t="str">
        <f t="shared" si="4"/>
        <v/>
      </c>
      <c r="I222" s="7"/>
      <c r="J222" s="41" t="s">
        <v>259</v>
      </c>
      <c r="K222" s="7" t="s">
        <v>260</v>
      </c>
      <c r="L222" s="10" t="str">
        <f t="shared" si="5"/>
        <v>http://www.doe.virginia.gov/instruction/mathematics/middle/algebra_readiness/ari-remediation-plans/ps/mystery data-5-16abc.docx</v>
      </c>
    </row>
    <row r="223" spans="2:12" ht="61.5" customHeight="1">
      <c r="B223" s="100"/>
      <c r="C223" s="41" t="s">
        <v>700</v>
      </c>
      <c r="D223" s="7" t="str">
        <f>VLOOKUP($C$2,'1. Enter Class Data '!$A$5:$AC$42,MATCH(C223,'1. Enter Class Data '!$A$4:$AC$4,0),0)</f>
        <v>y</v>
      </c>
      <c r="E223" s="8"/>
      <c r="F223" s="7"/>
      <c r="G223" s="41"/>
      <c r="H223" s="10" t="str">
        <f t="shared" si="4"/>
        <v/>
      </c>
      <c r="I223" s="7"/>
      <c r="J223" s="41" t="s">
        <v>263</v>
      </c>
      <c r="K223" s="7" t="s">
        <v>264</v>
      </c>
      <c r="L223" s="10" t="str">
        <f t="shared" si="5"/>
        <v>http://www.doe.virginia.gov/instruction/mathematics/middle/algebra_readiness/ari-remediation-plans/ps/stem-and-leaf-5-16a.docx</v>
      </c>
    </row>
    <row r="224" spans="2:12" ht="61.5" customHeight="1">
      <c r="B224" s="100"/>
      <c r="C224" s="41" t="s">
        <v>700</v>
      </c>
      <c r="D224" s="7" t="str">
        <f>VLOOKUP($C$2,'1. Enter Class Data '!$A$5:$AC$42,MATCH(C224,'1. Enter Class Data '!$A$4:$AC$4,0),0)</f>
        <v>y</v>
      </c>
      <c r="E224" s="8"/>
      <c r="F224" s="7"/>
      <c r="G224" s="41"/>
      <c r="H224" s="10" t="str">
        <f t="shared" si="4"/>
        <v/>
      </c>
      <c r="I224" s="7" t="s">
        <v>261</v>
      </c>
      <c r="J224" s="41" t="s">
        <v>253</v>
      </c>
      <c r="K224" s="7" t="s">
        <v>254</v>
      </c>
      <c r="L224" s="10" t="str">
        <f t="shared" si="5"/>
        <v>http://www.doe.virginia.gov/instruction/mathematics/middle/algebra_readiness/ari-remediation-plans/ps/data-organizers-5-16abc.docx</v>
      </c>
    </row>
    <row r="225" spans="2:12" ht="61.5" customHeight="1">
      <c r="B225" s="100"/>
      <c r="C225" s="41" t="s">
        <v>700</v>
      </c>
      <c r="D225" s="7" t="str">
        <f>VLOOKUP($C$2,'1. Enter Class Data '!$A$5:$AC$42,MATCH(C225,'1. Enter Class Data '!$A$4:$AC$4,0),0)</f>
        <v>y</v>
      </c>
      <c r="E225" s="8"/>
      <c r="F225" s="7"/>
      <c r="G225" s="41"/>
      <c r="H225" s="10" t="str">
        <f t="shared" si="4"/>
        <v/>
      </c>
      <c r="I225" s="7"/>
      <c r="J225" s="41" t="s">
        <v>257</v>
      </c>
      <c r="K225" s="7" t="s">
        <v>258</v>
      </c>
      <c r="L225" s="10" t="str">
        <f t="shared" si="5"/>
        <v>http://www.doe.virginia.gov/instruction/mathematics/middle/algebra_readiness/ari-remediation-plans/ps/graph-match-5-16abc.docx</v>
      </c>
    </row>
    <row r="226" spans="2:12" ht="47.25" customHeight="1">
      <c r="B226" s="100"/>
      <c r="C226" s="41" t="s">
        <v>700</v>
      </c>
      <c r="D226" s="7" t="str">
        <f>VLOOKUP($C$2,'1. Enter Class Data '!$A$5:$AC$42,MATCH(C226,'1. Enter Class Data '!$A$4:$AC$4,0),0)</f>
        <v>y</v>
      </c>
      <c r="E226" s="8"/>
      <c r="F226" s="7"/>
      <c r="G226" s="41"/>
      <c r="H226" s="10" t="str">
        <f t="shared" si="4"/>
        <v/>
      </c>
      <c r="I226" s="7"/>
      <c r="J226" s="41" t="s">
        <v>255</v>
      </c>
      <c r="K226" s="7" t="s">
        <v>256</v>
      </c>
      <c r="L226" s="10" t="str">
        <f t="shared" si="5"/>
        <v>http://www.doe.virginia.gov/instruction/mathematics/middle/algebra_readiness/ari-remediation-plans/ps/interpret-graphs-5-16abc.docx</v>
      </c>
    </row>
    <row r="227" spans="2:12" ht="61.5" customHeight="1">
      <c r="B227" s="100"/>
      <c r="C227" s="41" t="s">
        <v>700</v>
      </c>
      <c r="D227" s="7" t="str">
        <f>VLOOKUP($C$2,'1. Enter Class Data '!$A$5:$AC$42,MATCH(C227,'1. Enter Class Data '!$A$4:$AC$4,0),0)</f>
        <v>y</v>
      </c>
      <c r="E227" s="8"/>
      <c r="F227" s="7"/>
      <c r="G227" s="41"/>
      <c r="H227" s="10" t="str">
        <f t="shared" si="4"/>
        <v/>
      </c>
      <c r="I227" s="7"/>
      <c r="J227" s="41" t="s">
        <v>259</v>
      </c>
      <c r="K227" s="7" t="s">
        <v>260</v>
      </c>
      <c r="L227" s="10" t="str">
        <f t="shared" si="5"/>
        <v>http://www.doe.virginia.gov/instruction/mathematics/middle/algebra_readiness/ari-remediation-plans/ps/mystery data-5-16abc.docx</v>
      </c>
    </row>
    <row r="228" spans="2:12" ht="47.25" customHeight="1">
      <c r="B228" s="100"/>
      <c r="C228" s="41" t="s">
        <v>700</v>
      </c>
      <c r="D228" s="7" t="str">
        <f>VLOOKUP($C$2,'1. Enter Class Data '!$A$5:$AC$42,MATCH(C228,'1. Enter Class Data '!$A$4:$AC$4,0),0)</f>
        <v>y</v>
      </c>
      <c r="E228" s="8"/>
      <c r="F228" s="7"/>
      <c r="G228" s="41"/>
      <c r="H228" s="10" t="str">
        <f t="shared" si="4"/>
        <v/>
      </c>
      <c r="I228" s="7" t="s">
        <v>252</v>
      </c>
      <c r="J228" s="41" t="s">
        <v>253</v>
      </c>
      <c r="K228" s="7" t="s">
        <v>254</v>
      </c>
      <c r="L228" s="10" t="str">
        <f t="shared" si="5"/>
        <v>http://www.doe.virginia.gov/instruction/mathematics/middle/algebra_readiness/ari-remediation-plans/ps/data-organizers-5-16abc.docx</v>
      </c>
    </row>
    <row r="229" spans="2:12" ht="47.25" customHeight="1">
      <c r="B229" s="100"/>
      <c r="C229" s="41" t="s">
        <v>700</v>
      </c>
      <c r="D229" s="7" t="str">
        <f>VLOOKUP($C$2,'1. Enter Class Data '!$A$5:$AC$42,MATCH(C229,'1. Enter Class Data '!$A$4:$AC$4,0),0)</f>
        <v>y</v>
      </c>
      <c r="E229" s="8"/>
      <c r="F229" s="7"/>
      <c r="G229" s="41"/>
      <c r="H229" s="10" t="str">
        <f t="shared" si="4"/>
        <v/>
      </c>
      <c r="I229" s="7"/>
      <c r="J229" s="41" t="s">
        <v>257</v>
      </c>
      <c r="K229" s="7" t="s">
        <v>258</v>
      </c>
      <c r="L229" s="10" t="str">
        <f t="shared" si="5"/>
        <v>http://www.doe.virginia.gov/instruction/mathematics/middle/algebra_readiness/ari-remediation-plans/ps/graph-match-5-16abc.docx</v>
      </c>
    </row>
    <row r="230" spans="2:12" ht="47.25" customHeight="1">
      <c r="B230" s="100"/>
      <c r="C230" s="41" t="s">
        <v>700</v>
      </c>
      <c r="D230" s="7" t="str">
        <f>VLOOKUP($C$2,'1. Enter Class Data '!$A$5:$AC$42,MATCH(C230,'1. Enter Class Data '!$A$4:$AC$4,0),0)</f>
        <v>y</v>
      </c>
      <c r="E230" s="8"/>
      <c r="F230" s="7"/>
      <c r="G230" s="41"/>
      <c r="H230" s="10" t="str">
        <f t="shared" si="4"/>
        <v/>
      </c>
      <c r="I230" s="7"/>
      <c r="J230" s="41" t="s">
        <v>255</v>
      </c>
      <c r="K230" s="7" t="s">
        <v>256</v>
      </c>
      <c r="L230" s="10" t="str">
        <f t="shared" si="5"/>
        <v>http://www.doe.virginia.gov/instruction/mathematics/middle/algebra_readiness/ari-remediation-plans/ps/interpret-graphs-5-16abc.docx</v>
      </c>
    </row>
    <row r="231" spans="2:12" ht="47.25" customHeight="1">
      <c r="B231" s="100"/>
      <c r="C231" s="41" t="s">
        <v>700</v>
      </c>
      <c r="D231" s="7" t="str">
        <f>VLOOKUP($C$2,'1. Enter Class Data '!$A$5:$AC$42,MATCH(C231,'1. Enter Class Data '!$A$4:$AC$4,0),0)</f>
        <v>y</v>
      </c>
      <c r="E231" s="8"/>
      <c r="F231" s="7"/>
      <c r="G231" s="41"/>
      <c r="H231" s="10" t="str">
        <f t="shared" si="4"/>
        <v/>
      </c>
      <c r="I231" s="7"/>
      <c r="J231" s="41" t="s">
        <v>259</v>
      </c>
      <c r="K231" s="7" t="s">
        <v>260</v>
      </c>
      <c r="L231" s="10" t="str">
        <f t="shared" si="5"/>
        <v>http://www.doe.virginia.gov/instruction/mathematics/middle/algebra_readiness/ari-remediation-plans/ps/mystery data-5-16abc.docx</v>
      </c>
    </row>
    <row r="232" spans="2:12" ht="61.5" customHeight="1">
      <c r="B232" s="100"/>
      <c r="C232" s="41" t="s">
        <v>700</v>
      </c>
      <c r="D232" s="7" t="str">
        <f>VLOOKUP($C$2,'1. Enter Class Data '!$A$5:$AC$42,MATCH(C232,'1. Enter Class Data '!$A$4:$AC$4,0),0)</f>
        <v>y</v>
      </c>
      <c r="E232" s="8"/>
      <c r="F232" s="7"/>
      <c r="G232" s="41"/>
      <c r="H232" s="10" t="str">
        <f t="shared" si="4"/>
        <v/>
      </c>
      <c r="I232" s="7" t="s">
        <v>30</v>
      </c>
      <c r="J232" s="41" t="s">
        <v>248</v>
      </c>
      <c r="K232" s="7" t="s">
        <v>249</v>
      </c>
      <c r="L232" s="10" t="str">
        <f t="shared" si="5"/>
        <v>http://www.doe.virginia.gov/instruction/mathematics/middle/algebra_readiness/ari-remediation-plans/ps/circle-graph-pieces-6-10b.docx</v>
      </c>
    </row>
    <row r="233" spans="2:12" ht="47.25" customHeight="1">
      <c r="B233" s="100"/>
      <c r="C233" s="41" t="s">
        <v>700</v>
      </c>
      <c r="D233" s="7" t="str">
        <f>VLOOKUP($C$2,'1. Enter Class Data '!$A$5:$AC$42,MATCH(C233,'1. Enter Class Data '!$A$4:$AC$4,0),0)</f>
        <v>y</v>
      </c>
      <c r="E233" s="8"/>
      <c r="F233" s="7"/>
      <c r="G233" s="41"/>
      <c r="H233" s="10" t="str">
        <f t="shared" si="4"/>
        <v/>
      </c>
      <c r="I233" s="7"/>
      <c r="J233" s="41" t="s">
        <v>250</v>
      </c>
      <c r="K233" s="7" t="s">
        <v>251</v>
      </c>
      <c r="L233" s="10" t="str">
        <f t="shared" si="5"/>
        <v>http://www.doe.virginia.gov/instruction/mathematics/middle/algebra_readiness/ari-remediation-plans/ps/circle-graphs-6-10a.docx</v>
      </c>
    </row>
    <row r="234" spans="2:12" ht="47.25" customHeight="1">
      <c r="B234" s="100"/>
      <c r="C234" s="41" t="s">
        <v>700</v>
      </c>
      <c r="D234" s="7" t="str">
        <f>VLOOKUP($C$2,'1. Enter Class Data '!$A$5:$AC$42,MATCH(C234,'1. Enter Class Data '!$A$4:$AC$4,0),0)</f>
        <v>y</v>
      </c>
      <c r="E234" s="8"/>
      <c r="F234" s="7"/>
      <c r="G234" s="41"/>
      <c r="H234" s="10" t="str">
        <f t="shared" si="4"/>
        <v/>
      </c>
      <c r="I234" s="7" t="s">
        <v>31</v>
      </c>
      <c r="J234" s="41" t="s">
        <v>246</v>
      </c>
      <c r="K234" s="7" t="s">
        <v>247</v>
      </c>
      <c r="L234" s="10" t="str">
        <f t="shared" si="5"/>
        <v>http://www.doe.virginia.gov/instruction/mathematics/middle/algebra_readiness/ari-remediation-plans/ps/analyzing graphs-6-10bc.docx</v>
      </c>
    </row>
    <row r="235" spans="2:12" ht="47.25" customHeight="1">
      <c r="B235" s="100"/>
      <c r="C235" s="41" t="s">
        <v>700</v>
      </c>
      <c r="D235" s="7" t="str">
        <f>VLOOKUP($C$2,'1. Enter Class Data '!$A$5:$AC$42,MATCH(C235,'1. Enter Class Data '!$A$4:$AC$4,0),0)</f>
        <v>y</v>
      </c>
      <c r="E235" s="8"/>
      <c r="F235" s="7"/>
      <c r="G235" s="41"/>
      <c r="H235" s="10" t="str">
        <f t="shared" si="4"/>
        <v/>
      </c>
      <c r="I235" s="7" t="s">
        <v>32</v>
      </c>
      <c r="J235" s="41" t="s">
        <v>246</v>
      </c>
      <c r="K235" s="7" t="s">
        <v>247</v>
      </c>
      <c r="L235" s="10" t="str">
        <f t="shared" si="5"/>
        <v>http://www.doe.virginia.gov/instruction/mathematics/middle/algebra_readiness/ari-remediation-plans/ps/analyzing graphs-6-10bc.docx</v>
      </c>
    </row>
    <row r="236" spans="2:12" ht="61.5" customHeight="1">
      <c r="B236" s="100"/>
      <c r="C236" s="41" t="s">
        <v>700</v>
      </c>
      <c r="D236" s="7" t="str">
        <f>VLOOKUP($C$2,'1. Enter Class Data '!$A$5:$AC$42,MATCH(C236,'1. Enter Class Data '!$A$4:$AC$4,0),0)</f>
        <v>y</v>
      </c>
      <c r="E236" s="8"/>
      <c r="F236" s="7"/>
      <c r="G236" s="41"/>
      <c r="H236" s="10" t="str">
        <f t="shared" si="4"/>
        <v/>
      </c>
      <c r="I236" s="7" t="s">
        <v>700</v>
      </c>
      <c r="J236" s="41" t="s">
        <v>1131</v>
      </c>
      <c r="K236" s="7" t="s">
        <v>1132</v>
      </c>
      <c r="L236" s="10" t="str">
        <f t="shared" si="5"/>
        <v>http://www.doe.virginia.gov/instruction/mathematics/middle/algebra_readiness/ari-remediation-plans/ps/histograms-7-9a.docx</v>
      </c>
    </row>
    <row r="237" spans="2:12" ht="61.5" customHeight="1">
      <c r="B237" s="100"/>
      <c r="C237" s="41" t="s">
        <v>700</v>
      </c>
      <c r="D237" s="7" t="str">
        <f>VLOOKUP($C$2,'1. Enter Class Data '!$A$5:$AC$42,MATCH(C237,'1. Enter Class Data '!$A$4:$AC$4,0),0)</f>
        <v>y</v>
      </c>
      <c r="E237" s="8"/>
      <c r="F237" s="7"/>
      <c r="G237" s="41"/>
      <c r="H237" s="10" t="str">
        <f t="shared" si="4"/>
        <v/>
      </c>
      <c r="I237" s="7" t="s">
        <v>277</v>
      </c>
      <c r="J237" s="41"/>
      <c r="K237" s="7"/>
      <c r="L237" s="10" t="str">
        <f t="shared" si="5"/>
        <v/>
      </c>
    </row>
    <row r="238" spans="2:12" ht="61.5" customHeight="1">
      <c r="B238" s="100"/>
      <c r="C238" s="41" t="s">
        <v>700</v>
      </c>
      <c r="D238" s="7" t="str">
        <f>VLOOKUP($C$2,'1. Enter Class Data '!$A$5:$AC$42,MATCH(C238,'1. Enter Class Data '!$A$4:$AC$4,0),0)</f>
        <v>y</v>
      </c>
      <c r="E238" s="8"/>
      <c r="F238" s="7"/>
      <c r="G238" s="41"/>
      <c r="H238" s="10" t="str">
        <f t="shared" si="4"/>
        <v/>
      </c>
      <c r="I238" s="7" t="s">
        <v>276</v>
      </c>
      <c r="J238" s="41"/>
      <c r="K238" s="7"/>
      <c r="L238" s="10" t="str">
        <f t="shared" si="5"/>
        <v/>
      </c>
    </row>
    <row r="239" spans="2:12" ht="61.5" customHeight="1">
      <c r="B239" s="100"/>
      <c r="C239" s="41" t="s">
        <v>702</v>
      </c>
      <c r="D239" s="7" t="str">
        <f>VLOOKUP($C$2,'1. Enter Class Data '!$A$5:$AC$42,MATCH(C239,'1. Enter Class Data '!$A$4:$AC$4,0),0)</f>
        <v>y</v>
      </c>
      <c r="E239" s="8" t="s">
        <v>703</v>
      </c>
      <c r="F239" s="7"/>
      <c r="G239" s="41"/>
      <c r="H239" s="10" t="str">
        <f t="shared" si="4"/>
        <v/>
      </c>
      <c r="I239" s="7" t="s">
        <v>275</v>
      </c>
      <c r="J239" s="41"/>
      <c r="K239" s="7"/>
      <c r="L239" s="10" t="str">
        <f t="shared" si="5"/>
        <v/>
      </c>
    </row>
    <row r="240" spans="2:12" ht="61.5" customHeight="1">
      <c r="B240" s="100"/>
      <c r="C240" s="41" t="s">
        <v>702</v>
      </c>
      <c r="D240" s="7" t="str">
        <f>VLOOKUP($C$2,'1. Enter Class Data '!$A$5:$AC$42,MATCH(C240,'1. Enter Class Data '!$A$4:$AC$4,0),0)</f>
        <v>y</v>
      </c>
      <c r="E240" s="8"/>
      <c r="F240" s="7"/>
      <c r="G240" s="41"/>
      <c r="H240" s="10" t="str">
        <f t="shared" si="4"/>
        <v/>
      </c>
      <c r="I240" s="7" t="s">
        <v>274</v>
      </c>
      <c r="J240" s="41"/>
      <c r="K240" s="7"/>
      <c r="L240" s="10" t="str">
        <f t="shared" si="5"/>
        <v/>
      </c>
    </row>
    <row r="241" spans="2:12" ht="61.5" customHeight="1">
      <c r="B241" s="100"/>
      <c r="C241" s="41" t="s">
        <v>702</v>
      </c>
      <c r="D241" s="7" t="str">
        <f>VLOOKUP($C$2,'1. Enter Class Data '!$A$5:$AC$42,MATCH(C241,'1. Enter Class Data '!$A$4:$AC$4,0),0)</f>
        <v>y</v>
      </c>
      <c r="E241" s="8"/>
      <c r="F241" s="7"/>
      <c r="G241" s="41"/>
      <c r="H241" s="10" t="str">
        <f t="shared" si="4"/>
        <v/>
      </c>
      <c r="I241" s="7" t="s">
        <v>273</v>
      </c>
      <c r="J241" s="41"/>
      <c r="K241" s="7"/>
      <c r="L241" s="10" t="str">
        <f t="shared" si="5"/>
        <v/>
      </c>
    </row>
    <row r="242" spans="2:12" ht="61.5" customHeight="1">
      <c r="B242" s="100"/>
      <c r="C242" s="41" t="s">
        <v>702</v>
      </c>
      <c r="D242" s="7" t="str">
        <f>VLOOKUP($C$2,'1. Enter Class Data '!$A$5:$AC$42,MATCH(C242,'1. Enter Class Data '!$A$4:$AC$4,0),0)</f>
        <v>y</v>
      </c>
      <c r="E242" s="8"/>
      <c r="F242" s="7"/>
      <c r="G242" s="41"/>
      <c r="H242" s="10" t="str">
        <f t="shared" si="4"/>
        <v/>
      </c>
      <c r="I242" s="7" t="s">
        <v>272</v>
      </c>
      <c r="J242" s="41"/>
      <c r="K242" s="7"/>
      <c r="L242" s="10" t="str">
        <f t="shared" si="5"/>
        <v/>
      </c>
    </row>
    <row r="243" spans="2:12" ht="61.5" customHeight="1">
      <c r="B243" s="100"/>
      <c r="C243" s="41" t="s">
        <v>702</v>
      </c>
      <c r="D243" s="7" t="str">
        <f>VLOOKUP($C$2,'1. Enter Class Data '!$A$5:$AC$42,MATCH(C243,'1. Enter Class Data '!$A$4:$AC$4,0),0)</f>
        <v>y</v>
      </c>
      <c r="E243" s="8"/>
      <c r="F243" s="7"/>
      <c r="G243" s="41"/>
      <c r="H243" s="10" t="str">
        <f t="shared" si="4"/>
        <v/>
      </c>
      <c r="I243" s="7" t="s">
        <v>271</v>
      </c>
      <c r="J243" s="41"/>
      <c r="K243" s="7"/>
      <c r="L243" s="10" t="str">
        <f t="shared" si="5"/>
        <v/>
      </c>
    </row>
    <row r="244" spans="2:12" ht="61.5" customHeight="1">
      <c r="B244" s="100"/>
      <c r="C244" s="41" t="s">
        <v>702</v>
      </c>
      <c r="D244" s="7" t="str">
        <f>VLOOKUP($C$2,'1. Enter Class Data '!$A$5:$AC$42,MATCH(C244,'1. Enter Class Data '!$A$4:$AC$4,0),0)</f>
        <v>y</v>
      </c>
      <c r="E244" s="8"/>
      <c r="F244" s="7"/>
      <c r="G244" s="41"/>
      <c r="H244" s="10" t="str">
        <f t="shared" si="4"/>
        <v/>
      </c>
      <c r="I244" s="7" t="s">
        <v>270</v>
      </c>
      <c r="J244" s="41"/>
      <c r="K244" s="7"/>
      <c r="L244" s="10" t="str">
        <f t="shared" si="5"/>
        <v/>
      </c>
    </row>
    <row r="245" spans="2:12" ht="47.25" customHeight="1">
      <c r="B245" s="100"/>
      <c r="C245" s="41" t="s">
        <v>702</v>
      </c>
      <c r="D245" s="7" t="str">
        <f>VLOOKUP($C$2,'1. Enter Class Data '!$A$5:$AC$42,MATCH(C245,'1. Enter Class Data '!$A$4:$AC$4,0),0)</f>
        <v>y</v>
      </c>
      <c r="E245" s="8"/>
      <c r="F245" s="7"/>
      <c r="G245" s="41"/>
      <c r="H245" s="10" t="str">
        <f t="shared" si="4"/>
        <v/>
      </c>
      <c r="I245" s="7" t="s">
        <v>269</v>
      </c>
      <c r="J245" s="41" t="s">
        <v>267</v>
      </c>
      <c r="K245" s="7" t="s">
        <v>268</v>
      </c>
      <c r="L245" s="10" t="str">
        <f t="shared" si="5"/>
        <v>http://www.doe.virginia.gov/instruction/mathematics/middle/algebra_readiness/ari-remediation-plans/ps/line-graphs-4-14ab.docx</v>
      </c>
    </row>
    <row r="246" spans="2:12" ht="61.5" customHeight="1">
      <c r="B246" s="100"/>
      <c r="C246" s="41" t="s">
        <v>702</v>
      </c>
      <c r="D246" s="7" t="str">
        <f>VLOOKUP($C$2,'1. Enter Class Data '!$A$5:$AC$42,MATCH(C246,'1. Enter Class Data '!$A$4:$AC$4,0),0)</f>
        <v>y</v>
      </c>
      <c r="E246" s="8"/>
      <c r="F246" s="7"/>
      <c r="G246" s="41"/>
      <c r="H246" s="10" t="str">
        <f t="shared" si="4"/>
        <v/>
      </c>
      <c r="I246" s="7" t="s">
        <v>266</v>
      </c>
      <c r="J246" s="41" t="s">
        <v>267</v>
      </c>
      <c r="K246" s="7" t="s">
        <v>268</v>
      </c>
      <c r="L246" s="10" t="str">
        <f t="shared" si="5"/>
        <v>http://www.doe.virginia.gov/instruction/mathematics/middle/algebra_readiness/ari-remediation-plans/ps/line-graphs-4-14ab.docx</v>
      </c>
    </row>
    <row r="247" spans="2:12" ht="61.5" customHeight="1">
      <c r="B247" s="100"/>
      <c r="C247" s="41" t="s">
        <v>702</v>
      </c>
      <c r="D247" s="7" t="str">
        <f>VLOOKUP($C$2,'1. Enter Class Data '!$A$5:$AC$42,MATCH(C247,'1. Enter Class Data '!$A$4:$AC$4,0),0)</f>
        <v>y</v>
      </c>
      <c r="E247" s="8"/>
      <c r="F247" s="7"/>
      <c r="G247" s="41"/>
      <c r="H247" s="10" t="str">
        <f t="shared" si="4"/>
        <v/>
      </c>
      <c r="I247" s="7" t="s">
        <v>265</v>
      </c>
      <c r="J247" s="41"/>
      <c r="K247" s="7"/>
      <c r="L247" s="10" t="str">
        <f t="shared" si="5"/>
        <v/>
      </c>
    </row>
    <row r="248" spans="2:12" ht="61.5" customHeight="1">
      <c r="B248" s="100"/>
      <c r="C248" s="41" t="s">
        <v>702</v>
      </c>
      <c r="D248" s="7" t="str">
        <f>VLOOKUP($C$2,'1. Enter Class Data '!$A$5:$AC$42,MATCH(C248,'1. Enter Class Data '!$A$4:$AC$4,0),0)</f>
        <v>y</v>
      </c>
      <c r="E248" s="8"/>
      <c r="F248" s="7"/>
      <c r="G248" s="41"/>
      <c r="H248" s="10" t="str">
        <f t="shared" si="4"/>
        <v/>
      </c>
      <c r="I248" s="7" t="s">
        <v>262</v>
      </c>
      <c r="J248" s="41" t="s">
        <v>253</v>
      </c>
      <c r="K248" s="7" t="s">
        <v>254</v>
      </c>
      <c r="L248" s="10" t="str">
        <f t="shared" si="5"/>
        <v>http://www.doe.virginia.gov/instruction/mathematics/middle/algebra_readiness/ari-remediation-plans/ps/data-organizers-5-16abc.docx</v>
      </c>
    </row>
    <row r="249" spans="2:12" ht="61.5" customHeight="1">
      <c r="B249" s="100"/>
      <c r="C249" s="41" t="s">
        <v>702</v>
      </c>
      <c r="D249" s="7" t="str">
        <f>VLOOKUP($C$2,'1. Enter Class Data '!$A$5:$AC$42,MATCH(C249,'1. Enter Class Data '!$A$4:$AC$4,0),0)</f>
        <v>y</v>
      </c>
      <c r="E249" s="8"/>
      <c r="F249" s="7"/>
      <c r="G249" s="41"/>
      <c r="H249" s="10" t="str">
        <f t="shared" si="4"/>
        <v/>
      </c>
      <c r="I249" s="7"/>
      <c r="J249" s="41" t="s">
        <v>257</v>
      </c>
      <c r="K249" s="7" t="s">
        <v>258</v>
      </c>
      <c r="L249" s="10" t="str">
        <f t="shared" si="5"/>
        <v>http://www.doe.virginia.gov/instruction/mathematics/middle/algebra_readiness/ari-remediation-plans/ps/graph-match-5-16abc.docx</v>
      </c>
    </row>
    <row r="250" spans="2:12" ht="61.5" customHeight="1">
      <c r="B250" s="100"/>
      <c r="C250" s="41" t="s">
        <v>702</v>
      </c>
      <c r="D250" s="7" t="str">
        <f>VLOOKUP($C$2,'1. Enter Class Data '!$A$5:$AC$42,MATCH(C250,'1. Enter Class Data '!$A$4:$AC$4,0),0)</f>
        <v>y</v>
      </c>
      <c r="E250" s="8"/>
      <c r="F250" s="7"/>
      <c r="G250" s="41"/>
      <c r="H250" s="10" t="str">
        <f t="shared" si="4"/>
        <v/>
      </c>
      <c r="I250" s="7"/>
      <c r="J250" s="41" t="s">
        <v>255</v>
      </c>
      <c r="K250" s="7" t="s">
        <v>256</v>
      </c>
      <c r="L250" s="10" t="str">
        <f t="shared" si="5"/>
        <v>http://www.doe.virginia.gov/instruction/mathematics/middle/algebra_readiness/ari-remediation-plans/ps/interpret-graphs-5-16abc.docx</v>
      </c>
    </row>
    <row r="251" spans="2:12" ht="47.25" customHeight="1">
      <c r="B251" s="100"/>
      <c r="C251" s="41" t="s">
        <v>702</v>
      </c>
      <c r="D251" s="7" t="str">
        <f>VLOOKUP($C$2,'1. Enter Class Data '!$A$5:$AC$42,MATCH(C251,'1. Enter Class Data '!$A$4:$AC$4,0),0)</f>
        <v>y</v>
      </c>
      <c r="E251" s="8"/>
      <c r="F251" s="7"/>
      <c r="G251" s="41"/>
      <c r="H251" s="10" t="str">
        <f t="shared" si="4"/>
        <v/>
      </c>
      <c r="I251" s="7"/>
      <c r="J251" s="41" t="s">
        <v>259</v>
      </c>
      <c r="K251" s="7" t="s">
        <v>260</v>
      </c>
      <c r="L251" s="10" t="str">
        <f t="shared" si="5"/>
        <v>http://www.doe.virginia.gov/instruction/mathematics/middle/algebra_readiness/ari-remediation-plans/ps/mystery data-5-16abc.docx</v>
      </c>
    </row>
    <row r="252" spans="2:12" ht="47.25" customHeight="1">
      <c r="B252" s="100"/>
      <c r="C252" s="41" t="s">
        <v>702</v>
      </c>
      <c r="D252" s="7" t="str">
        <f>VLOOKUP($C$2,'1. Enter Class Data '!$A$5:$AC$42,MATCH(C252,'1. Enter Class Data '!$A$4:$AC$4,0),0)</f>
        <v>y</v>
      </c>
      <c r="E252" s="8"/>
      <c r="F252" s="7"/>
      <c r="G252" s="41"/>
      <c r="H252" s="10" t="str">
        <f t="shared" si="4"/>
        <v/>
      </c>
      <c r="I252" s="7"/>
      <c r="J252" s="41" t="s">
        <v>263</v>
      </c>
      <c r="K252" s="7" t="s">
        <v>264</v>
      </c>
      <c r="L252" s="10" t="str">
        <f t="shared" si="5"/>
        <v>http://www.doe.virginia.gov/instruction/mathematics/middle/algebra_readiness/ari-remediation-plans/ps/stem-and-leaf-5-16a.docx</v>
      </c>
    </row>
    <row r="253" spans="2:12" ht="30" customHeight="1">
      <c r="B253" s="100"/>
      <c r="C253" s="41" t="s">
        <v>702</v>
      </c>
      <c r="D253" s="7" t="str">
        <f>VLOOKUP($C$2,'1. Enter Class Data '!$A$5:$AC$42,MATCH(C253,'1. Enter Class Data '!$A$4:$AC$4,0),0)</f>
        <v>y</v>
      </c>
      <c r="E253" s="8"/>
      <c r="F253" s="7"/>
      <c r="G253" s="41"/>
      <c r="H253" s="10" t="str">
        <f t="shared" si="4"/>
        <v/>
      </c>
      <c r="I253" s="7" t="s">
        <v>261</v>
      </c>
      <c r="J253" s="41" t="s">
        <v>253</v>
      </c>
      <c r="K253" s="7" t="s">
        <v>254</v>
      </c>
      <c r="L253" s="10" t="str">
        <f t="shared" si="5"/>
        <v>http://www.doe.virginia.gov/instruction/mathematics/middle/algebra_readiness/ari-remediation-plans/ps/data-organizers-5-16abc.docx</v>
      </c>
    </row>
    <row r="254" spans="2:12" ht="47.25" customHeight="1">
      <c r="B254" s="100"/>
      <c r="C254" s="41" t="s">
        <v>702</v>
      </c>
      <c r="D254" s="7" t="str">
        <f>VLOOKUP($C$2,'1. Enter Class Data '!$A$5:$AC$42,MATCH(C254,'1. Enter Class Data '!$A$4:$AC$4,0),0)</f>
        <v>y</v>
      </c>
      <c r="E254" s="8"/>
      <c r="F254" s="7"/>
      <c r="G254" s="41"/>
      <c r="H254" s="10" t="str">
        <f t="shared" si="4"/>
        <v/>
      </c>
      <c r="I254" s="7"/>
      <c r="J254" s="41" t="s">
        <v>257</v>
      </c>
      <c r="K254" s="7" t="s">
        <v>258</v>
      </c>
      <c r="L254" s="10" t="str">
        <f t="shared" si="5"/>
        <v>http://www.doe.virginia.gov/instruction/mathematics/middle/algebra_readiness/ari-remediation-plans/ps/graph-match-5-16abc.docx</v>
      </c>
    </row>
    <row r="255" spans="2:12" ht="47.25" customHeight="1">
      <c r="B255" s="100"/>
      <c r="C255" s="41" t="s">
        <v>702</v>
      </c>
      <c r="D255" s="7" t="str">
        <f>VLOOKUP($C$2,'1. Enter Class Data '!$A$5:$AC$42,MATCH(C255,'1. Enter Class Data '!$A$4:$AC$4,0),0)</f>
        <v>y</v>
      </c>
      <c r="E255" s="8"/>
      <c r="F255" s="7"/>
      <c r="G255" s="41"/>
      <c r="H255" s="10" t="str">
        <f t="shared" si="4"/>
        <v/>
      </c>
      <c r="I255" s="7"/>
      <c r="J255" s="41" t="s">
        <v>255</v>
      </c>
      <c r="K255" s="7" t="s">
        <v>256</v>
      </c>
      <c r="L255" s="10" t="str">
        <f t="shared" si="5"/>
        <v>http://www.doe.virginia.gov/instruction/mathematics/middle/algebra_readiness/ari-remediation-plans/ps/interpret-graphs-5-16abc.docx</v>
      </c>
    </row>
    <row r="256" spans="2:12" ht="47.25" customHeight="1">
      <c r="B256" s="100"/>
      <c r="C256" s="41" t="s">
        <v>702</v>
      </c>
      <c r="D256" s="7" t="str">
        <f>VLOOKUP($C$2,'1. Enter Class Data '!$A$5:$AC$42,MATCH(C256,'1. Enter Class Data '!$A$4:$AC$4,0),0)</f>
        <v>y</v>
      </c>
      <c r="E256" s="8"/>
      <c r="F256" s="7"/>
      <c r="G256" s="41"/>
      <c r="H256" s="10" t="str">
        <f t="shared" si="4"/>
        <v/>
      </c>
      <c r="I256" s="7"/>
      <c r="J256" s="41" t="s">
        <v>259</v>
      </c>
      <c r="K256" s="7" t="s">
        <v>260</v>
      </c>
      <c r="L256" s="10" t="str">
        <f t="shared" si="5"/>
        <v>http://www.doe.virginia.gov/instruction/mathematics/middle/algebra_readiness/ari-remediation-plans/ps/mystery data-5-16abc.docx</v>
      </c>
    </row>
    <row r="257" spans="2:12" ht="47.25" customHeight="1">
      <c r="B257" s="100"/>
      <c r="C257" s="41" t="s">
        <v>702</v>
      </c>
      <c r="D257" s="7" t="str">
        <f>VLOOKUP($C$2,'1. Enter Class Data '!$A$5:$AC$42,MATCH(C257,'1. Enter Class Data '!$A$4:$AC$4,0),0)</f>
        <v>y</v>
      </c>
      <c r="E257" s="8"/>
      <c r="F257" s="7"/>
      <c r="G257" s="41"/>
      <c r="H257" s="10" t="str">
        <f t="shared" si="4"/>
        <v/>
      </c>
      <c r="I257" s="7" t="s">
        <v>252</v>
      </c>
      <c r="J257" s="41" t="s">
        <v>253</v>
      </c>
      <c r="K257" s="7" t="s">
        <v>254</v>
      </c>
      <c r="L257" s="10" t="str">
        <f t="shared" si="5"/>
        <v>http://www.doe.virginia.gov/instruction/mathematics/middle/algebra_readiness/ari-remediation-plans/ps/data-organizers-5-16abc.docx</v>
      </c>
    </row>
    <row r="258" spans="2:12" ht="47.25" customHeight="1">
      <c r="B258" s="100"/>
      <c r="C258" s="41" t="s">
        <v>702</v>
      </c>
      <c r="D258" s="7" t="str">
        <f>VLOOKUP($C$2,'1. Enter Class Data '!$A$5:$AC$42,MATCH(C258,'1. Enter Class Data '!$A$4:$AC$4,0),0)</f>
        <v>y</v>
      </c>
      <c r="E258" s="8"/>
      <c r="F258" s="7"/>
      <c r="G258" s="41"/>
      <c r="H258" s="10" t="str">
        <f t="shared" si="4"/>
        <v/>
      </c>
      <c r="I258" s="7"/>
      <c r="J258" s="41" t="s">
        <v>257</v>
      </c>
      <c r="K258" s="7" t="s">
        <v>258</v>
      </c>
      <c r="L258" s="10" t="str">
        <f t="shared" si="5"/>
        <v>http://www.doe.virginia.gov/instruction/mathematics/middle/algebra_readiness/ari-remediation-plans/ps/graph-match-5-16abc.docx</v>
      </c>
    </row>
    <row r="259" spans="2:12" ht="61.5" customHeight="1">
      <c r="B259" s="100"/>
      <c r="C259" s="41" t="s">
        <v>702</v>
      </c>
      <c r="D259" s="7" t="str">
        <f>VLOOKUP($C$2,'1. Enter Class Data '!$A$5:$AC$42,MATCH(C259,'1. Enter Class Data '!$A$4:$AC$4,0),0)</f>
        <v>y</v>
      </c>
      <c r="E259" s="8"/>
      <c r="F259" s="7"/>
      <c r="G259" s="41"/>
      <c r="H259" s="10" t="str">
        <f t="shared" si="4"/>
        <v/>
      </c>
      <c r="I259" s="7"/>
      <c r="J259" s="41" t="s">
        <v>255</v>
      </c>
      <c r="K259" s="7" t="s">
        <v>256</v>
      </c>
      <c r="L259" s="10" t="str">
        <f t="shared" si="5"/>
        <v>http://www.doe.virginia.gov/instruction/mathematics/middle/algebra_readiness/ari-remediation-plans/ps/interpret-graphs-5-16abc.docx</v>
      </c>
    </row>
    <row r="260" spans="2:12" ht="47.25" customHeight="1">
      <c r="B260" s="100"/>
      <c r="C260" s="41" t="s">
        <v>702</v>
      </c>
      <c r="D260" s="7" t="str">
        <f>VLOOKUP($C$2,'1. Enter Class Data '!$A$5:$AC$42,MATCH(C260,'1. Enter Class Data '!$A$4:$AC$4,0),0)</f>
        <v>y</v>
      </c>
      <c r="E260" s="8"/>
      <c r="F260" s="7"/>
      <c r="G260" s="41"/>
      <c r="H260" s="10" t="str">
        <f t="shared" ref="H260:H323" si="6">HYPERLINK(G260)</f>
        <v/>
      </c>
      <c r="I260" s="7"/>
      <c r="J260" s="41" t="s">
        <v>259</v>
      </c>
      <c r="K260" s="7" t="s">
        <v>260</v>
      </c>
      <c r="L260" s="10" t="str">
        <f t="shared" ref="L260:L323" si="7">HYPERLINK(K260)</f>
        <v>http://www.doe.virginia.gov/instruction/mathematics/middle/algebra_readiness/ari-remediation-plans/ps/mystery data-5-16abc.docx</v>
      </c>
    </row>
    <row r="261" spans="2:12" ht="47.25" customHeight="1">
      <c r="B261" s="100"/>
      <c r="C261" s="41" t="s">
        <v>702</v>
      </c>
      <c r="D261" s="7" t="str">
        <f>VLOOKUP($C$2,'1. Enter Class Data '!$A$5:$AC$42,MATCH(C261,'1. Enter Class Data '!$A$4:$AC$4,0),0)</f>
        <v>y</v>
      </c>
      <c r="E261" s="8"/>
      <c r="F261" s="7"/>
      <c r="G261" s="41"/>
      <c r="H261" s="10" t="str">
        <f t="shared" si="6"/>
        <v/>
      </c>
      <c r="I261" s="7" t="s">
        <v>30</v>
      </c>
      <c r="J261" s="41" t="s">
        <v>248</v>
      </c>
      <c r="K261" s="7" t="s">
        <v>249</v>
      </c>
      <c r="L261" s="10" t="str">
        <f t="shared" si="7"/>
        <v>http://www.doe.virginia.gov/instruction/mathematics/middle/algebra_readiness/ari-remediation-plans/ps/circle-graph-pieces-6-10b.docx</v>
      </c>
    </row>
    <row r="262" spans="2:12" ht="47.25" customHeight="1">
      <c r="B262" s="100"/>
      <c r="C262" s="41" t="s">
        <v>702</v>
      </c>
      <c r="D262" s="7" t="str">
        <f>VLOOKUP($C$2,'1. Enter Class Data '!$A$5:$AC$42,MATCH(C262,'1. Enter Class Data '!$A$4:$AC$4,0),0)</f>
        <v>y</v>
      </c>
      <c r="E262" s="8"/>
      <c r="F262" s="7"/>
      <c r="G262" s="41"/>
      <c r="H262" s="10" t="str">
        <f t="shared" si="6"/>
        <v/>
      </c>
      <c r="I262" s="7"/>
      <c r="J262" s="41" t="s">
        <v>250</v>
      </c>
      <c r="K262" s="7" t="s">
        <v>251</v>
      </c>
      <c r="L262" s="10" t="str">
        <f t="shared" si="7"/>
        <v>http://www.doe.virginia.gov/instruction/mathematics/middle/algebra_readiness/ari-remediation-plans/ps/circle-graphs-6-10a.docx</v>
      </c>
    </row>
    <row r="263" spans="2:12" ht="47.25" customHeight="1">
      <c r="B263" s="100"/>
      <c r="C263" s="41" t="s">
        <v>702</v>
      </c>
      <c r="D263" s="7" t="str">
        <f>VLOOKUP($C$2,'1. Enter Class Data '!$A$5:$AC$42,MATCH(C263,'1. Enter Class Data '!$A$4:$AC$4,0),0)</f>
        <v>y</v>
      </c>
      <c r="E263" s="8"/>
      <c r="F263" s="7"/>
      <c r="G263" s="41"/>
      <c r="H263" s="10" t="str">
        <f t="shared" si="6"/>
        <v/>
      </c>
      <c r="I263" s="7" t="s">
        <v>31</v>
      </c>
      <c r="J263" s="41" t="s">
        <v>246</v>
      </c>
      <c r="K263" s="7" t="s">
        <v>247</v>
      </c>
      <c r="L263" s="10" t="str">
        <f t="shared" si="7"/>
        <v>http://www.doe.virginia.gov/instruction/mathematics/middle/algebra_readiness/ari-remediation-plans/ps/analyzing graphs-6-10bc.docx</v>
      </c>
    </row>
    <row r="264" spans="2:12" ht="47.25" customHeight="1">
      <c r="B264" s="100"/>
      <c r="C264" s="41" t="s">
        <v>702</v>
      </c>
      <c r="D264" s="7" t="str">
        <f>VLOOKUP($C$2,'1. Enter Class Data '!$A$5:$AC$42,MATCH(C264,'1. Enter Class Data '!$A$4:$AC$4,0),0)</f>
        <v>y</v>
      </c>
      <c r="E264" s="8"/>
      <c r="F264" s="7"/>
      <c r="G264" s="41"/>
      <c r="H264" s="10" t="str">
        <f t="shared" si="6"/>
        <v/>
      </c>
      <c r="I264" s="7" t="s">
        <v>32</v>
      </c>
      <c r="J264" s="41" t="s">
        <v>246</v>
      </c>
      <c r="K264" s="7" t="s">
        <v>247</v>
      </c>
      <c r="L264" s="10" t="str">
        <f t="shared" si="7"/>
        <v>http://www.doe.virginia.gov/instruction/mathematics/middle/algebra_readiness/ari-remediation-plans/ps/analyzing graphs-6-10bc.docx</v>
      </c>
    </row>
    <row r="265" spans="2:12" ht="47.25" customHeight="1">
      <c r="B265" s="100"/>
      <c r="C265" s="41" t="s">
        <v>702</v>
      </c>
      <c r="D265" s="7" t="str">
        <f>VLOOKUP($C$2,'1. Enter Class Data '!$A$5:$AC$42,MATCH(C265,'1. Enter Class Data '!$A$4:$AC$4,0),0)</f>
        <v>y</v>
      </c>
      <c r="E265" s="8"/>
      <c r="F265" s="7"/>
      <c r="G265" s="41"/>
      <c r="H265" s="10" t="str">
        <f t="shared" si="6"/>
        <v/>
      </c>
      <c r="I265" s="7" t="s">
        <v>700</v>
      </c>
      <c r="J265" s="41" t="s">
        <v>1131</v>
      </c>
      <c r="K265" s="7" t="s">
        <v>1132</v>
      </c>
      <c r="L265" s="10" t="str">
        <f t="shared" si="7"/>
        <v>http://www.doe.virginia.gov/instruction/mathematics/middle/algebra_readiness/ari-remediation-plans/ps/histograms-7-9a.docx</v>
      </c>
    </row>
    <row r="266" spans="2:12" ht="47.25" customHeight="1">
      <c r="B266" s="100"/>
      <c r="C266" s="41" t="s">
        <v>702</v>
      </c>
      <c r="D266" s="7" t="str">
        <f>VLOOKUP($C$2,'1. Enter Class Data '!$A$5:$AC$42,MATCH(C266,'1. Enter Class Data '!$A$4:$AC$4,0),0)</f>
        <v>y</v>
      </c>
      <c r="E266" s="8"/>
      <c r="F266" s="7"/>
      <c r="G266" s="41"/>
      <c r="H266" s="10" t="str">
        <f t="shared" si="6"/>
        <v/>
      </c>
      <c r="I266" s="7" t="s">
        <v>702</v>
      </c>
      <c r="J266" s="41"/>
      <c r="K266" s="7"/>
      <c r="L266" s="10" t="str">
        <f t="shared" si="7"/>
        <v/>
      </c>
    </row>
    <row r="267" spans="2:12" ht="47.25" customHeight="1">
      <c r="B267" s="100"/>
      <c r="C267" s="41" t="s">
        <v>702</v>
      </c>
      <c r="D267" s="7" t="str">
        <f>VLOOKUP($C$2,'1. Enter Class Data '!$A$5:$AC$42,MATCH(C267,'1. Enter Class Data '!$A$4:$AC$4,0),0)</f>
        <v>y</v>
      </c>
      <c r="E267" s="8"/>
      <c r="F267" s="7"/>
      <c r="G267" s="41"/>
      <c r="H267" s="10" t="str">
        <f t="shared" si="6"/>
        <v/>
      </c>
      <c r="I267" s="7" t="s">
        <v>277</v>
      </c>
      <c r="J267" s="41"/>
      <c r="K267" s="7"/>
      <c r="L267" s="10" t="str">
        <f t="shared" si="7"/>
        <v/>
      </c>
    </row>
    <row r="268" spans="2:12" ht="61.5" customHeight="1">
      <c r="B268" s="100"/>
      <c r="C268" s="41" t="s">
        <v>702</v>
      </c>
      <c r="D268" s="7" t="str">
        <f>VLOOKUP($C$2,'1. Enter Class Data '!$A$5:$AC$42,MATCH(C268,'1. Enter Class Data '!$A$4:$AC$4,0),0)</f>
        <v>y</v>
      </c>
      <c r="E268" s="8"/>
      <c r="F268" s="7"/>
      <c r="G268" s="41"/>
      <c r="H268" s="10" t="str">
        <f t="shared" si="6"/>
        <v/>
      </c>
      <c r="I268" s="7" t="s">
        <v>276</v>
      </c>
      <c r="J268" s="41"/>
      <c r="K268" s="7"/>
      <c r="L268" s="10" t="str">
        <f t="shared" si="7"/>
        <v/>
      </c>
    </row>
    <row r="269" spans="2:12" ht="47.25" customHeight="1">
      <c r="B269" s="100"/>
      <c r="C269" s="41" t="s">
        <v>704</v>
      </c>
      <c r="D269" s="7" t="str">
        <f>VLOOKUP($C$2,'1. Enter Class Data '!$A$5:$AC$42,MATCH(C269,'1. Enter Class Data '!$A$4:$AC$4,0),0)</f>
        <v>y</v>
      </c>
      <c r="E269" s="8" t="s">
        <v>705</v>
      </c>
      <c r="F269" s="7"/>
      <c r="G269" s="41"/>
      <c r="H269" s="10" t="str">
        <f t="shared" si="6"/>
        <v/>
      </c>
      <c r="I269" s="7" t="s">
        <v>275</v>
      </c>
      <c r="J269" s="41"/>
      <c r="K269" s="7"/>
      <c r="L269" s="10" t="str">
        <f t="shared" si="7"/>
        <v/>
      </c>
    </row>
    <row r="270" spans="2:12" ht="47.25" customHeight="1">
      <c r="B270" s="100"/>
      <c r="C270" s="41" t="s">
        <v>704</v>
      </c>
      <c r="D270" s="7" t="str">
        <f>VLOOKUP($C$2,'1. Enter Class Data '!$A$5:$AC$42,MATCH(C270,'1. Enter Class Data '!$A$4:$AC$4,0),0)</f>
        <v>y</v>
      </c>
      <c r="E270" s="8"/>
      <c r="F270" s="7"/>
      <c r="G270" s="41"/>
      <c r="H270" s="10" t="str">
        <f t="shared" si="6"/>
        <v/>
      </c>
      <c r="I270" s="7" t="s">
        <v>274</v>
      </c>
      <c r="J270" s="41"/>
      <c r="K270" s="7"/>
      <c r="L270" s="10" t="str">
        <f t="shared" si="7"/>
        <v/>
      </c>
    </row>
    <row r="271" spans="2:12" ht="47.25" customHeight="1">
      <c r="B271" s="100"/>
      <c r="C271" s="41" t="s">
        <v>704</v>
      </c>
      <c r="D271" s="7" t="str">
        <f>VLOOKUP($C$2,'1. Enter Class Data '!$A$5:$AC$42,MATCH(C271,'1. Enter Class Data '!$A$4:$AC$4,0),0)</f>
        <v>y</v>
      </c>
      <c r="E271" s="8"/>
      <c r="F271" s="7"/>
      <c r="G271" s="41"/>
      <c r="H271" s="10" t="str">
        <f t="shared" si="6"/>
        <v/>
      </c>
      <c r="I271" s="7" t="s">
        <v>273</v>
      </c>
      <c r="J271" s="41"/>
      <c r="K271" s="7"/>
      <c r="L271" s="10" t="str">
        <f t="shared" si="7"/>
        <v/>
      </c>
    </row>
    <row r="272" spans="2:12" ht="47.25" customHeight="1">
      <c r="B272" s="100"/>
      <c r="C272" s="41" t="s">
        <v>704</v>
      </c>
      <c r="D272" s="7" t="str">
        <f>VLOOKUP($C$2,'1. Enter Class Data '!$A$5:$AC$42,MATCH(C272,'1. Enter Class Data '!$A$4:$AC$4,0),0)</f>
        <v>y</v>
      </c>
      <c r="E272" s="8"/>
      <c r="F272" s="7"/>
      <c r="G272" s="41"/>
      <c r="H272" s="10" t="str">
        <f t="shared" si="6"/>
        <v/>
      </c>
      <c r="I272" s="7" t="s">
        <v>272</v>
      </c>
      <c r="J272" s="41"/>
      <c r="K272" s="7"/>
      <c r="L272" s="10" t="str">
        <f t="shared" si="7"/>
        <v/>
      </c>
    </row>
    <row r="273" spans="2:12" ht="47.25" customHeight="1">
      <c r="B273" s="100"/>
      <c r="C273" s="41" t="s">
        <v>704</v>
      </c>
      <c r="D273" s="7" t="str">
        <f>VLOOKUP($C$2,'1. Enter Class Data '!$A$5:$AC$42,MATCH(C273,'1. Enter Class Data '!$A$4:$AC$4,0),0)</f>
        <v>y</v>
      </c>
      <c r="E273" s="8"/>
      <c r="F273" s="7"/>
      <c r="G273" s="41"/>
      <c r="H273" s="10" t="str">
        <f t="shared" si="6"/>
        <v/>
      </c>
      <c r="I273" s="7" t="s">
        <v>271</v>
      </c>
      <c r="J273" s="41"/>
      <c r="K273" s="7"/>
      <c r="L273" s="10" t="str">
        <f t="shared" si="7"/>
        <v/>
      </c>
    </row>
    <row r="274" spans="2:12" ht="47.25" customHeight="1">
      <c r="B274" s="100"/>
      <c r="C274" s="41" t="s">
        <v>704</v>
      </c>
      <c r="D274" s="7" t="str">
        <f>VLOOKUP($C$2,'1. Enter Class Data '!$A$5:$AC$42,MATCH(C274,'1. Enter Class Data '!$A$4:$AC$4,0),0)</f>
        <v>y</v>
      </c>
      <c r="E274" s="8"/>
      <c r="F274" s="7"/>
      <c r="G274" s="41"/>
      <c r="H274" s="10" t="str">
        <f t="shared" si="6"/>
        <v/>
      </c>
      <c r="I274" s="7" t="s">
        <v>270</v>
      </c>
      <c r="J274" s="41"/>
      <c r="K274" s="7"/>
      <c r="L274" s="10" t="str">
        <f t="shared" si="7"/>
        <v/>
      </c>
    </row>
    <row r="275" spans="2:12" ht="47.25" customHeight="1">
      <c r="B275" s="100"/>
      <c r="C275" s="41" t="s">
        <v>704</v>
      </c>
      <c r="D275" s="7" t="str">
        <f>VLOOKUP($C$2,'1. Enter Class Data '!$A$5:$AC$42,MATCH(C275,'1. Enter Class Data '!$A$4:$AC$4,0),0)</f>
        <v>y</v>
      </c>
      <c r="E275" s="8"/>
      <c r="F275" s="7"/>
      <c r="G275" s="41"/>
      <c r="H275" s="10" t="str">
        <f t="shared" si="6"/>
        <v/>
      </c>
      <c r="I275" s="7" t="s">
        <v>269</v>
      </c>
      <c r="J275" s="41" t="s">
        <v>267</v>
      </c>
      <c r="K275" s="7" t="s">
        <v>268</v>
      </c>
      <c r="L275" s="10" t="str">
        <f t="shared" si="7"/>
        <v>http://www.doe.virginia.gov/instruction/mathematics/middle/algebra_readiness/ari-remediation-plans/ps/line-graphs-4-14ab.docx</v>
      </c>
    </row>
    <row r="276" spans="2:12" ht="47.25" customHeight="1">
      <c r="B276" s="100"/>
      <c r="C276" s="41" t="s">
        <v>704</v>
      </c>
      <c r="D276" s="7" t="str">
        <f>VLOOKUP($C$2,'1. Enter Class Data '!$A$5:$AC$42,MATCH(C276,'1. Enter Class Data '!$A$4:$AC$4,0),0)</f>
        <v>y</v>
      </c>
      <c r="E276" s="8"/>
      <c r="F276" s="7"/>
      <c r="G276" s="41"/>
      <c r="H276" s="10" t="str">
        <f t="shared" si="6"/>
        <v/>
      </c>
      <c r="I276" s="7" t="s">
        <v>266</v>
      </c>
      <c r="J276" s="41" t="s">
        <v>267</v>
      </c>
      <c r="K276" s="7" t="s">
        <v>268</v>
      </c>
      <c r="L276" s="10" t="str">
        <f t="shared" si="7"/>
        <v>http://www.doe.virginia.gov/instruction/mathematics/middle/algebra_readiness/ari-remediation-plans/ps/line-graphs-4-14ab.docx</v>
      </c>
    </row>
    <row r="277" spans="2:12" ht="47.25" customHeight="1">
      <c r="B277" s="100"/>
      <c r="C277" s="41" t="s">
        <v>704</v>
      </c>
      <c r="D277" s="7" t="str">
        <f>VLOOKUP($C$2,'1. Enter Class Data '!$A$5:$AC$42,MATCH(C277,'1. Enter Class Data '!$A$4:$AC$4,0),0)</f>
        <v>y</v>
      </c>
      <c r="E277" s="8"/>
      <c r="F277" s="7"/>
      <c r="G277" s="41"/>
      <c r="H277" s="10" t="str">
        <f t="shared" si="6"/>
        <v/>
      </c>
      <c r="I277" s="7" t="s">
        <v>265</v>
      </c>
      <c r="J277" s="41"/>
      <c r="K277" s="7"/>
      <c r="L277" s="10" t="str">
        <f t="shared" si="7"/>
        <v/>
      </c>
    </row>
    <row r="278" spans="2:12" ht="47.25" customHeight="1">
      <c r="B278" s="100"/>
      <c r="C278" s="41" t="s">
        <v>704</v>
      </c>
      <c r="D278" s="7" t="str">
        <f>VLOOKUP($C$2,'1. Enter Class Data '!$A$5:$AC$42,MATCH(C278,'1. Enter Class Data '!$A$4:$AC$4,0),0)</f>
        <v>y</v>
      </c>
      <c r="E278" s="8"/>
      <c r="F278" s="7"/>
      <c r="G278" s="41"/>
      <c r="H278" s="10" t="str">
        <f t="shared" si="6"/>
        <v/>
      </c>
      <c r="I278" s="7" t="s">
        <v>262</v>
      </c>
      <c r="J278" s="41" t="s">
        <v>253</v>
      </c>
      <c r="K278" s="7" t="s">
        <v>254</v>
      </c>
      <c r="L278" s="10" t="str">
        <f t="shared" si="7"/>
        <v>http://www.doe.virginia.gov/instruction/mathematics/middle/algebra_readiness/ari-remediation-plans/ps/data-organizers-5-16abc.docx</v>
      </c>
    </row>
    <row r="279" spans="2:12" ht="47.25" customHeight="1">
      <c r="B279" s="100"/>
      <c r="C279" s="41" t="s">
        <v>704</v>
      </c>
      <c r="D279" s="7" t="str">
        <f>VLOOKUP($C$2,'1. Enter Class Data '!$A$5:$AC$42,MATCH(C279,'1. Enter Class Data '!$A$4:$AC$4,0),0)</f>
        <v>y</v>
      </c>
      <c r="E279" s="8"/>
      <c r="F279" s="7"/>
      <c r="G279" s="41"/>
      <c r="H279" s="10" t="str">
        <f t="shared" si="6"/>
        <v/>
      </c>
      <c r="I279" s="7"/>
      <c r="J279" s="41" t="s">
        <v>257</v>
      </c>
      <c r="K279" s="7" t="s">
        <v>258</v>
      </c>
      <c r="L279" s="10" t="str">
        <f t="shared" si="7"/>
        <v>http://www.doe.virginia.gov/instruction/mathematics/middle/algebra_readiness/ari-remediation-plans/ps/graph-match-5-16abc.docx</v>
      </c>
    </row>
    <row r="280" spans="2:12" ht="61.5" customHeight="1">
      <c r="B280" s="100"/>
      <c r="C280" s="41" t="s">
        <v>704</v>
      </c>
      <c r="D280" s="7" t="str">
        <f>VLOOKUP($C$2,'1. Enter Class Data '!$A$5:$AC$42,MATCH(C280,'1. Enter Class Data '!$A$4:$AC$4,0),0)</f>
        <v>y</v>
      </c>
      <c r="E280" s="8"/>
      <c r="F280" s="7"/>
      <c r="G280" s="41"/>
      <c r="H280" s="10" t="str">
        <f t="shared" si="6"/>
        <v/>
      </c>
      <c r="I280" s="7"/>
      <c r="J280" s="41" t="s">
        <v>255</v>
      </c>
      <c r="K280" s="7" t="s">
        <v>256</v>
      </c>
      <c r="L280" s="10" t="str">
        <f t="shared" si="7"/>
        <v>http://www.doe.virginia.gov/instruction/mathematics/middle/algebra_readiness/ari-remediation-plans/ps/interpret-graphs-5-16abc.docx</v>
      </c>
    </row>
    <row r="281" spans="2:12" ht="47.25" customHeight="1">
      <c r="B281" s="100"/>
      <c r="C281" s="41" t="s">
        <v>704</v>
      </c>
      <c r="D281" s="7" t="str">
        <f>VLOOKUP($C$2,'1. Enter Class Data '!$A$5:$AC$42,MATCH(C281,'1. Enter Class Data '!$A$4:$AC$4,0),0)</f>
        <v>y</v>
      </c>
      <c r="E281" s="8"/>
      <c r="F281" s="7"/>
      <c r="G281" s="41"/>
      <c r="H281" s="10" t="str">
        <f t="shared" si="6"/>
        <v/>
      </c>
      <c r="I281" s="7"/>
      <c r="J281" s="41" t="s">
        <v>259</v>
      </c>
      <c r="K281" s="7" t="s">
        <v>260</v>
      </c>
      <c r="L281" s="10" t="str">
        <f t="shared" si="7"/>
        <v>http://www.doe.virginia.gov/instruction/mathematics/middle/algebra_readiness/ari-remediation-plans/ps/mystery data-5-16abc.docx</v>
      </c>
    </row>
    <row r="282" spans="2:12" ht="61.5" customHeight="1">
      <c r="B282" s="100"/>
      <c r="C282" s="41" t="s">
        <v>704</v>
      </c>
      <c r="D282" s="7" t="str">
        <f>VLOOKUP($C$2,'1. Enter Class Data '!$A$5:$AC$42,MATCH(C282,'1. Enter Class Data '!$A$4:$AC$4,0),0)</f>
        <v>y</v>
      </c>
      <c r="E282" s="8"/>
      <c r="F282" s="7"/>
      <c r="G282" s="41"/>
      <c r="H282" s="10" t="str">
        <f t="shared" si="6"/>
        <v/>
      </c>
      <c r="I282" s="7"/>
      <c r="J282" s="41" t="s">
        <v>263</v>
      </c>
      <c r="K282" s="7" t="s">
        <v>264</v>
      </c>
      <c r="L282" s="10" t="str">
        <f t="shared" si="7"/>
        <v>http://www.doe.virginia.gov/instruction/mathematics/middle/algebra_readiness/ari-remediation-plans/ps/stem-and-leaf-5-16a.docx</v>
      </c>
    </row>
    <row r="283" spans="2:12" ht="47.25" customHeight="1">
      <c r="B283" s="100"/>
      <c r="C283" s="41" t="s">
        <v>704</v>
      </c>
      <c r="D283" s="7" t="str">
        <f>VLOOKUP($C$2,'1. Enter Class Data '!$A$5:$AC$42,MATCH(C283,'1. Enter Class Data '!$A$4:$AC$4,0),0)</f>
        <v>y</v>
      </c>
      <c r="E283" s="8"/>
      <c r="F283" s="7"/>
      <c r="G283" s="41"/>
      <c r="H283" s="10" t="str">
        <f t="shared" si="6"/>
        <v/>
      </c>
      <c r="I283" s="7" t="s">
        <v>261</v>
      </c>
      <c r="J283" s="41" t="s">
        <v>253</v>
      </c>
      <c r="K283" s="7" t="s">
        <v>254</v>
      </c>
      <c r="L283" s="10" t="str">
        <f t="shared" si="7"/>
        <v>http://www.doe.virginia.gov/instruction/mathematics/middle/algebra_readiness/ari-remediation-plans/ps/data-organizers-5-16abc.docx</v>
      </c>
    </row>
    <row r="284" spans="2:12" ht="47.25" customHeight="1">
      <c r="B284" s="100"/>
      <c r="C284" s="41" t="s">
        <v>704</v>
      </c>
      <c r="D284" s="7" t="str">
        <f>VLOOKUP($C$2,'1. Enter Class Data '!$A$5:$AC$42,MATCH(C284,'1. Enter Class Data '!$A$4:$AC$4,0),0)</f>
        <v>y</v>
      </c>
      <c r="E284" s="8"/>
      <c r="F284" s="7"/>
      <c r="G284" s="41"/>
      <c r="H284" s="10" t="str">
        <f t="shared" si="6"/>
        <v/>
      </c>
      <c r="I284" s="7"/>
      <c r="J284" s="41" t="s">
        <v>257</v>
      </c>
      <c r="K284" s="7" t="s">
        <v>258</v>
      </c>
      <c r="L284" s="10" t="str">
        <f t="shared" si="7"/>
        <v>http://www.doe.virginia.gov/instruction/mathematics/middle/algebra_readiness/ari-remediation-plans/ps/graph-match-5-16abc.docx</v>
      </c>
    </row>
    <row r="285" spans="2:12" ht="61.5" customHeight="1">
      <c r="B285" s="100"/>
      <c r="C285" s="41" t="s">
        <v>704</v>
      </c>
      <c r="D285" s="7" t="str">
        <f>VLOOKUP($C$2,'1. Enter Class Data '!$A$5:$AC$42,MATCH(C285,'1. Enter Class Data '!$A$4:$AC$4,0),0)</f>
        <v>y</v>
      </c>
      <c r="E285" s="8"/>
      <c r="F285" s="7"/>
      <c r="G285" s="41"/>
      <c r="H285" s="10" t="str">
        <f t="shared" si="6"/>
        <v/>
      </c>
      <c r="I285" s="7"/>
      <c r="J285" s="41" t="s">
        <v>255</v>
      </c>
      <c r="K285" s="7" t="s">
        <v>256</v>
      </c>
      <c r="L285" s="10" t="str">
        <f t="shared" si="7"/>
        <v>http://www.doe.virginia.gov/instruction/mathematics/middle/algebra_readiness/ari-remediation-plans/ps/interpret-graphs-5-16abc.docx</v>
      </c>
    </row>
    <row r="286" spans="2:12" ht="47.25" customHeight="1">
      <c r="B286" s="100"/>
      <c r="C286" s="41" t="s">
        <v>704</v>
      </c>
      <c r="D286" s="7" t="str">
        <f>VLOOKUP($C$2,'1. Enter Class Data '!$A$5:$AC$42,MATCH(C286,'1. Enter Class Data '!$A$4:$AC$4,0),0)</f>
        <v>y</v>
      </c>
      <c r="E286" s="8"/>
      <c r="F286" s="7"/>
      <c r="G286" s="41"/>
      <c r="H286" s="10" t="str">
        <f t="shared" si="6"/>
        <v/>
      </c>
      <c r="I286" s="7"/>
      <c r="J286" s="41" t="s">
        <v>259</v>
      </c>
      <c r="K286" s="7" t="s">
        <v>260</v>
      </c>
      <c r="L286" s="10" t="str">
        <f t="shared" si="7"/>
        <v>http://www.doe.virginia.gov/instruction/mathematics/middle/algebra_readiness/ari-remediation-plans/ps/mystery data-5-16abc.docx</v>
      </c>
    </row>
    <row r="287" spans="2:12" ht="61.5" customHeight="1">
      <c r="B287" s="100"/>
      <c r="C287" s="41" t="s">
        <v>704</v>
      </c>
      <c r="D287" s="7" t="str">
        <f>VLOOKUP($C$2,'1. Enter Class Data '!$A$5:$AC$42,MATCH(C287,'1. Enter Class Data '!$A$4:$AC$4,0),0)</f>
        <v>y</v>
      </c>
      <c r="E287" s="8"/>
      <c r="F287" s="7"/>
      <c r="G287" s="41"/>
      <c r="H287" s="10" t="str">
        <f t="shared" si="6"/>
        <v/>
      </c>
      <c r="I287" s="7" t="s">
        <v>252</v>
      </c>
      <c r="J287" s="41" t="s">
        <v>253</v>
      </c>
      <c r="K287" s="7" t="s">
        <v>254</v>
      </c>
      <c r="L287" s="10" t="str">
        <f t="shared" si="7"/>
        <v>http://www.doe.virginia.gov/instruction/mathematics/middle/algebra_readiness/ari-remediation-plans/ps/data-organizers-5-16abc.docx</v>
      </c>
    </row>
    <row r="288" spans="2:12" ht="47.25" customHeight="1">
      <c r="B288" s="100"/>
      <c r="C288" s="41" t="s">
        <v>704</v>
      </c>
      <c r="D288" s="7" t="str">
        <f>VLOOKUP($C$2,'1. Enter Class Data '!$A$5:$AC$42,MATCH(C288,'1. Enter Class Data '!$A$4:$AC$4,0),0)</f>
        <v>y</v>
      </c>
      <c r="E288" s="8"/>
      <c r="F288" s="7"/>
      <c r="G288" s="41"/>
      <c r="H288" s="10" t="str">
        <f t="shared" si="6"/>
        <v/>
      </c>
      <c r="I288" s="7"/>
      <c r="J288" s="41" t="s">
        <v>257</v>
      </c>
      <c r="K288" s="7" t="s">
        <v>258</v>
      </c>
      <c r="L288" s="10" t="str">
        <f t="shared" si="7"/>
        <v>http://www.doe.virginia.gov/instruction/mathematics/middle/algebra_readiness/ari-remediation-plans/ps/graph-match-5-16abc.docx</v>
      </c>
    </row>
    <row r="289" spans="2:12" ht="61.5" customHeight="1">
      <c r="B289" s="100"/>
      <c r="C289" s="41" t="s">
        <v>704</v>
      </c>
      <c r="D289" s="7" t="str">
        <f>VLOOKUP($C$2,'1. Enter Class Data '!$A$5:$AC$42,MATCH(C289,'1. Enter Class Data '!$A$4:$AC$4,0),0)</f>
        <v>y</v>
      </c>
      <c r="E289" s="8"/>
      <c r="F289" s="7"/>
      <c r="G289" s="41"/>
      <c r="H289" s="10" t="str">
        <f t="shared" si="6"/>
        <v/>
      </c>
      <c r="I289" s="7"/>
      <c r="J289" s="41" t="s">
        <v>255</v>
      </c>
      <c r="K289" s="7" t="s">
        <v>256</v>
      </c>
      <c r="L289" s="10" t="str">
        <f t="shared" si="7"/>
        <v>http://www.doe.virginia.gov/instruction/mathematics/middle/algebra_readiness/ari-remediation-plans/ps/interpret-graphs-5-16abc.docx</v>
      </c>
    </row>
    <row r="290" spans="2:12" ht="47.25" customHeight="1">
      <c r="B290" s="100"/>
      <c r="C290" s="41" t="s">
        <v>704</v>
      </c>
      <c r="D290" s="7" t="str">
        <f>VLOOKUP($C$2,'1. Enter Class Data '!$A$5:$AC$42,MATCH(C290,'1. Enter Class Data '!$A$4:$AC$4,0),0)</f>
        <v>y</v>
      </c>
      <c r="E290" s="8"/>
      <c r="F290" s="7"/>
      <c r="G290" s="41"/>
      <c r="H290" s="10" t="str">
        <f t="shared" si="6"/>
        <v/>
      </c>
      <c r="I290" s="7"/>
      <c r="J290" s="41" t="s">
        <v>259</v>
      </c>
      <c r="K290" s="7" t="s">
        <v>260</v>
      </c>
      <c r="L290" s="10" t="str">
        <f t="shared" si="7"/>
        <v>http://www.doe.virginia.gov/instruction/mathematics/middle/algebra_readiness/ari-remediation-plans/ps/mystery data-5-16abc.docx</v>
      </c>
    </row>
    <row r="291" spans="2:12" ht="61.5" customHeight="1">
      <c r="B291" s="100"/>
      <c r="C291" s="41" t="s">
        <v>704</v>
      </c>
      <c r="D291" s="7" t="str">
        <f>VLOOKUP($C$2,'1. Enter Class Data '!$A$5:$AC$42,MATCH(C291,'1. Enter Class Data '!$A$4:$AC$4,0),0)</f>
        <v>y</v>
      </c>
      <c r="E291" s="8"/>
      <c r="F291" s="7"/>
      <c r="G291" s="41"/>
      <c r="H291" s="10" t="str">
        <f t="shared" si="6"/>
        <v/>
      </c>
      <c r="I291" s="7" t="s">
        <v>30</v>
      </c>
      <c r="J291" s="41" t="s">
        <v>248</v>
      </c>
      <c r="K291" s="7" t="s">
        <v>249</v>
      </c>
      <c r="L291" s="10" t="str">
        <f t="shared" si="7"/>
        <v>http://www.doe.virginia.gov/instruction/mathematics/middle/algebra_readiness/ari-remediation-plans/ps/circle-graph-pieces-6-10b.docx</v>
      </c>
    </row>
    <row r="292" spans="2:12" ht="47.25" customHeight="1">
      <c r="B292" s="100"/>
      <c r="C292" s="41" t="s">
        <v>704</v>
      </c>
      <c r="D292" s="7" t="str">
        <f>VLOOKUP($C$2,'1. Enter Class Data '!$A$5:$AC$42,MATCH(C292,'1. Enter Class Data '!$A$4:$AC$4,0),0)</f>
        <v>y</v>
      </c>
      <c r="E292" s="8"/>
      <c r="F292" s="7"/>
      <c r="G292" s="41"/>
      <c r="H292" s="10" t="str">
        <f t="shared" si="6"/>
        <v/>
      </c>
      <c r="I292" s="7"/>
      <c r="J292" s="41" t="s">
        <v>250</v>
      </c>
      <c r="K292" s="7" t="s">
        <v>251</v>
      </c>
      <c r="L292" s="10" t="str">
        <f t="shared" si="7"/>
        <v>http://www.doe.virginia.gov/instruction/mathematics/middle/algebra_readiness/ari-remediation-plans/ps/circle-graphs-6-10a.docx</v>
      </c>
    </row>
    <row r="293" spans="2:12" ht="61.5" customHeight="1">
      <c r="B293" s="100"/>
      <c r="C293" s="41" t="s">
        <v>704</v>
      </c>
      <c r="D293" s="7" t="str">
        <f>VLOOKUP($C$2,'1. Enter Class Data '!$A$5:$AC$42,MATCH(C293,'1. Enter Class Data '!$A$4:$AC$4,0),0)</f>
        <v>y</v>
      </c>
      <c r="E293" s="8"/>
      <c r="F293" s="7"/>
      <c r="G293" s="41"/>
      <c r="H293" s="10" t="str">
        <f t="shared" si="6"/>
        <v/>
      </c>
      <c r="I293" s="7" t="s">
        <v>31</v>
      </c>
      <c r="J293" s="41" t="s">
        <v>246</v>
      </c>
      <c r="K293" s="7" t="s">
        <v>247</v>
      </c>
      <c r="L293" s="10" t="str">
        <f t="shared" si="7"/>
        <v>http://www.doe.virginia.gov/instruction/mathematics/middle/algebra_readiness/ari-remediation-plans/ps/analyzing graphs-6-10bc.docx</v>
      </c>
    </row>
    <row r="294" spans="2:12" ht="47.25" customHeight="1">
      <c r="B294" s="100"/>
      <c r="C294" s="41" t="s">
        <v>704</v>
      </c>
      <c r="D294" s="7" t="str">
        <f>VLOOKUP($C$2,'1. Enter Class Data '!$A$5:$AC$42,MATCH(C294,'1. Enter Class Data '!$A$4:$AC$4,0),0)</f>
        <v>y</v>
      </c>
      <c r="E294" s="8"/>
      <c r="F294" s="7"/>
      <c r="G294" s="41"/>
      <c r="H294" s="10" t="str">
        <f t="shared" si="6"/>
        <v/>
      </c>
      <c r="I294" s="7" t="s">
        <v>32</v>
      </c>
      <c r="J294" s="41" t="s">
        <v>246</v>
      </c>
      <c r="K294" s="7" t="s">
        <v>247</v>
      </c>
      <c r="L294" s="10" t="str">
        <f t="shared" si="7"/>
        <v>http://www.doe.virginia.gov/instruction/mathematics/middle/algebra_readiness/ari-remediation-plans/ps/analyzing graphs-6-10bc.docx</v>
      </c>
    </row>
    <row r="295" spans="2:12" ht="61.5" customHeight="1">
      <c r="B295" s="100"/>
      <c r="C295" s="41" t="s">
        <v>704</v>
      </c>
      <c r="D295" s="7" t="str">
        <f>VLOOKUP($C$2,'1. Enter Class Data '!$A$5:$AC$42,MATCH(C295,'1. Enter Class Data '!$A$4:$AC$4,0),0)</f>
        <v>y</v>
      </c>
      <c r="E295" s="8"/>
      <c r="F295" s="7"/>
      <c r="G295" s="41"/>
      <c r="H295" s="10" t="str">
        <f t="shared" si="6"/>
        <v/>
      </c>
      <c r="I295" s="7" t="s">
        <v>700</v>
      </c>
      <c r="J295" s="41" t="s">
        <v>1131</v>
      </c>
      <c r="K295" s="7" t="s">
        <v>1132</v>
      </c>
      <c r="L295" s="10" t="str">
        <f t="shared" si="7"/>
        <v>http://www.doe.virginia.gov/instruction/mathematics/middle/algebra_readiness/ari-remediation-plans/ps/histograms-7-9a.docx</v>
      </c>
    </row>
    <row r="296" spans="2:12" ht="61.5" customHeight="1">
      <c r="B296" s="100"/>
      <c r="C296" s="41" t="s">
        <v>704</v>
      </c>
      <c r="D296" s="7" t="str">
        <f>VLOOKUP($C$2,'1. Enter Class Data '!$A$5:$AC$42,MATCH(C296,'1. Enter Class Data '!$A$4:$AC$4,0),0)</f>
        <v>y</v>
      </c>
      <c r="E296" s="8"/>
      <c r="F296" s="7"/>
      <c r="G296" s="41"/>
      <c r="H296" s="10" t="str">
        <f t="shared" si="6"/>
        <v/>
      </c>
      <c r="I296" s="7" t="s">
        <v>702</v>
      </c>
      <c r="J296" s="41"/>
      <c r="K296" s="7"/>
      <c r="L296" s="10" t="str">
        <f t="shared" si="7"/>
        <v/>
      </c>
    </row>
    <row r="297" spans="2:12" ht="47.25" customHeight="1">
      <c r="B297" s="100"/>
      <c r="C297" s="41" t="s">
        <v>704</v>
      </c>
      <c r="D297" s="7" t="str">
        <f>VLOOKUP($C$2,'1. Enter Class Data '!$A$5:$AC$42,MATCH(C297,'1. Enter Class Data '!$A$4:$AC$4,0),0)</f>
        <v>y</v>
      </c>
      <c r="E297" s="8"/>
      <c r="F297" s="7"/>
      <c r="G297" s="41"/>
      <c r="H297" s="10" t="str">
        <f t="shared" si="6"/>
        <v/>
      </c>
      <c r="I297" s="7" t="s">
        <v>704</v>
      </c>
      <c r="J297" s="41"/>
      <c r="K297" s="7"/>
      <c r="L297" s="10" t="str">
        <f t="shared" si="7"/>
        <v/>
      </c>
    </row>
    <row r="298" spans="2:12" ht="47.25" customHeight="1">
      <c r="B298" s="100"/>
      <c r="C298" s="41" t="s">
        <v>704</v>
      </c>
      <c r="D298" s="7" t="str">
        <f>VLOOKUP($C$2,'1. Enter Class Data '!$A$5:$AC$42,MATCH(C298,'1. Enter Class Data '!$A$4:$AC$4,0),0)</f>
        <v>y</v>
      </c>
      <c r="E298" s="8"/>
      <c r="F298" s="7"/>
      <c r="G298" s="41"/>
      <c r="H298" s="10" t="str">
        <f t="shared" si="6"/>
        <v/>
      </c>
      <c r="I298" s="7" t="s">
        <v>277</v>
      </c>
      <c r="J298" s="41"/>
      <c r="K298" s="7"/>
      <c r="L298" s="10" t="str">
        <f t="shared" si="7"/>
        <v/>
      </c>
    </row>
    <row r="299" spans="2:12" ht="47.25" customHeight="1">
      <c r="B299" s="101"/>
      <c r="C299" s="41" t="s">
        <v>704</v>
      </c>
      <c r="D299" s="7" t="str">
        <f>VLOOKUP($C$2,'1. Enter Class Data '!$A$5:$AC$42,MATCH(C299,'1. Enter Class Data '!$A$4:$AC$4,0),0)</f>
        <v>y</v>
      </c>
      <c r="E299" s="8"/>
      <c r="F299" s="7"/>
      <c r="G299" s="41"/>
      <c r="H299" s="10" t="str">
        <f t="shared" si="6"/>
        <v/>
      </c>
      <c r="I299" s="7" t="s">
        <v>276</v>
      </c>
      <c r="J299" s="41"/>
      <c r="K299" s="7"/>
      <c r="L299" s="10" t="str">
        <f t="shared" si="7"/>
        <v/>
      </c>
    </row>
    <row r="300" spans="2:12" ht="47.25" customHeight="1">
      <c r="B300" s="102" t="s">
        <v>9</v>
      </c>
      <c r="C300" s="41" t="s">
        <v>706</v>
      </c>
      <c r="D300" s="7" t="str">
        <f>VLOOKUP($C$2,'1. Enter Class Data '!$A$5:$AC$42,MATCH(C300,'1. Enter Class Data '!$A$4:$AC$4,0),0)</f>
        <v>y</v>
      </c>
      <c r="E300" s="8" t="s">
        <v>1188</v>
      </c>
      <c r="F300" s="7"/>
      <c r="G300" s="41" t="s">
        <v>708</v>
      </c>
      <c r="H300" s="10" t="str">
        <f t="shared" si="6"/>
        <v>http://www.doe.virginia.gov/instruction/mathematics/middle/algebra_readiness/formative-assess/pfa/fa-7-10a.docx</v>
      </c>
      <c r="I300" s="7" t="s">
        <v>35</v>
      </c>
      <c r="J300" s="41" t="s">
        <v>309</v>
      </c>
      <c r="K300" s="7" t="s">
        <v>310</v>
      </c>
      <c r="L300" s="10" t="str">
        <f t="shared" si="7"/>
        <v>http://www.doe.virginia.gov/instruction/mathematics/middle/algebra_readiness/ari-remediation-plans/pfa/unit rate-ratio tables-6-12ab.docx</v>
      </c>
    </row>
    <row r="301" spans="2:12" ht="47.25" customHeight="1">
      <c r="B301" s="103"/>
      <c r="C301" s="41" t="s">
        <v>706</v>
      </c>
      <c r="D301" s="7" t="str">
        <f>VLOOKUP($C$2,'1. Enter Class Data '!$A$5:$AC$42,MATCH(C301,'1. Enter Class Data '!$A$4:$AC$4,0),0)</f>
        <v>y</v>
      </c>
      <c r="E301" s="8"/>
      <c r="F301" s="7"/>
      <c r="G301" s="41"/>
      <c r="H301" s="10" t="str">
        <f t="shared" si="6"/>
        <v/>
      </c>
      <c r="I301" s="7" t="s">
        <v>36</v>
      </c>
      <c r="J301" s="41" t="s">
        <v>309</v>
      </c>
      <c r="K301" s="7" t="s">
        <v>310</v>
      </c>
      <c r="L301" s="10" t="str">
        <f t="shared" si="7"/>
        <v>http://www.doe.virginia.gov/instruction/mathematics/middle/algebra_readiness/ari-remediation-plans/pfa/unit rate-ratio tables-6-12ab.docx</v>
      </c>
    </row>
    <row r="302" spans="2:12" ht="47.25" customHeight="1">
      <c r="B302" s="103"/>
      <c r="C302" s="41" t="s">
        <v>706</v>
      </c>
      <c r="D302" s="7" t="str">
        <f>VLOOKUP($C$2,'1. Enter Class Data '!$A$5:$AC$42,MATCH(C302,'1. Enter Class Data '!$A$4:$AC$4,0),0)</f>
        <v>y</v>
      </c>
      <c r="E302" s="8"/>
      <c r="F302" s="7"/>
      <c r="G302" s="41"/>
      <c r="H302" s="10" t="str">
        <f t="shared" si="6"/>
        <v/>
      </c>
      <c r="I302" s="7" t="s">
        <v>37</v>
      </c>
      <c r="J302" s="41" t="s">
        <v>307</v>
      </c>
      <c r="K302" s="7" t="s">
        <v>308</v>
      </c>
      <c r="L302" s="10" t="str">
        <f t="shared" si="7"/>
        <v>http://www.doe.virginia.gov/instruction/mathematics/middle/algebra_readiness/ari-remediation-plans/pfa/prop rel-prop reas-6-12cd.docx</v>
      </c>
    </row>
    <row r="303" spans="2:12" ht="47.25" customHeight="1">
      <c r="B303" s="103"/>
      <c r="C303" s="41" t="s">
        <v>706</v>
      </c>
      <c r="D303" s="7" t="str">
        <f>VLOOKUP($C$2,'1. Enter Class Data '!$A$5:$AC$42,MATCH(C303,'1. Enter Class Data '!$A$4:$AC$4,0),0)</f>
        <v>y</v>
      </c>
      <c r="E303" s="8"/>
      <c r="F303" s="7"/>
      <c r="G303" s="41"/>
      <c r="H303" s="10" t="str">
        <f t="shared" si="6"/>
        <v/>
      </c>
      <c r="I303" s="7" t="s">
        <v>38</v>
      </c>
      <c r="J303" s="41" t="s">
        <v>307</v>
      </c>
      <c r="K303" s="7" t="s">
        <v>308</v>
      </c>
      <c r="L303" s="10" t="str">
        <f t="shared" si="7"/>
        <v>http://www.doe.virginia.gov/instruction/mathematics/middle/algebra_readiness/ari-remediation-plans/pfa/prop rel-prop reas-6-12cd.docx</v>
      </c>
    </row>
    <row r="304" spans="2:12" ht="47.25" customHeight="1">
      <c r="B304" s="103"/>
      <c r="C304" s="41" t="s">
        <v>706</v>
      </c>
      <c r="D304" s="7" t="str">
        <f>VLOOKUP($C$2,'1. Enter Class Data '!$A$5:$AC$42,MATCH(C304,'1. Enter Class Data '!$A$4:$AC$4,0),0)</f>
        <v>y</v>
      </c>
      <c r="E304" s="8"/>
      <c r="F304" s="7"/>
      <c r="G304" s="41"/>
      <c r="H304" s="10" t="str">
        <f t="shared" si="6"/>
        <v/>
      </c>
      <c r="I304" s="7" t="s">
        <v>706</v>
      </c>
      <c r="J304" s="41" t="s">
        <v>1133</v>
      </c>
      <c r="K304" s="7" t="s">
        <v>1134</v>
      </c>
      <c r="L304" s="10" t="str">
        <f t="shared" si="7"/>
        <v>http://www.doe.virginia.gov/instruction/mathematics/middle/algebra_readiness/ari-remediation-plans/pfa/slope-rate-ch-prop-rel-7-10ab.docx</v>
      </c>
    </row>
    <row r="305" spans="2:12" ht="47.25" customHeight="1">
      <c r="B305" s="103"/>
      <c r="C305" s="41" t="s">
        <v>709</v>
      </c>
      <c r="D305" s="7" t="str">
        <f>VLOOKUP($C$2,'1. Enter Class Data '!$A$5:$AC$42,MATCH(C305,'1. Enter Class Data '!$A$4:$AC$4,0),0)</f>
        <v>n</v>
      </c>
      <c r="E305" s="8" t="s">
        <v>1189</v>
      </c>
      <c r="F305" s="7"/>
      <c r="G305" s="41" t="s">
        <v>711</v>
      </c>
      <c r="H305" s="10" t="str">
        <f t="shared" si="6"/>
        <v>http://www.doe.virginia.gov/instruction/mathematics/middle/algebra_readiness/formative-assess/pfa/fa-7-10b.docx</v>
      </c>
      <c r="I305" s="7" t="s">
        <v>35</v>
      </c>
      <c r="J305" s="41" t="s">
        <v>309</v>
      </c>
      <c r="K305" s="7" t="s">
        <v>310</v>
      </c>
      <c r="L305" s="10" t="str">
        <f t="shared" si="7"/>
        <v>http://www.doe.virginia.gov/instruction/mathematics/middle/algebra_readiness/ari-remediation-plans/pfa/unit rate-ratio tables-6-12ab.docx</v>
      </c>
    </row>
    <row r="306" spans="2:12" ht="47.25" customHeight="1">
      <c r="B306" s="103"/>
      <c r="C306" s="41" t="s">
        <v>709</v>
      </c>
      <c r="D306" s="7" t="str">
        <f>VLOOKUP($C$2,'1. Enter Class Data '!$A$5:$AC$42,MATCH(C306,'1. Enter Class Data '!$A$4:$AC$4,0),0)</f>
        <v>n</v>
      </c>
      <c r="E306" s="8"/>
      <c r="F306" s="7"/>
      <c r="G306" s="41"/>
      <c r="H306" s="10" t="str">
        <f t="shared" si="6"/>
        <v/>
      </c>
      <c r="I306" s="7" t="s">
        <v>36</v>
      </c>
      <c r="J306" s="41" t="s">
        <v>309</v>
      </c>
      <c r="K306" s="7" t="s">
        <v>310</v>
      </c>
      <c r="L306" s="10" t="str">
        <f t="shared" si="7"/>
        <v>http://www.doe.virginia.gov/instruction/mathematics/middle/algebra_readiness/ari-remediation-plans/pfa/unit rate-ratio tables-6-12ab.docx</v>
      </c>
    </row>
    <row r="307" spans="2:12" ht="47.25" customHeight="1">
      <c r="B307" s="103"/>
      <c r="C307" s="41" t="s">
        <v>709</v>
      </c>
      <c r="D307" s="7" t="str">
        <f>VLOOKUP($C$2,'1. Enter Class Data '!$A$5:$AC$42,MATCH(C307,'1. Enter Class Data '!$A$4:$AC$4,0),0)</f>
        <v>n</v>
      </c>
      <c r="E307" s="8"/>
      <c r="F307" s="7"/>
      <c r="G307" s="41"/>
      <c r="H307" s="10" t="str">
        <f t="shared" si="6"/>
        <v/>
      </c>
      <c r="I307" s="7" t="s">
        <v>37</v>
      </c>
      <c r="J307" s="41" t="s">
        <v>307</v>
      </c>
      <c r="K307" s="7" t="s">
        <v>308</v>
      </c>
      <c r="L307" s="10" t="str">
        <f t="shared" si="7"/>
        <v>http://www.doe.virginia.gov/instruction/mathematics/middle/algebra_readiness/ari-remediation-plans/pfa/prop rel-prop reas-6-12cd.docx</v>
      </c>
    </row>
    <row r="308" spans="2:12" ht="47.25" customHeight="1">
      <c r="B308" s="103"/>
      <c r="C308" s="41" t="s">
        <v>709</v>
      </c>
      <c r="D308" s="7" t="str">
        <f>VLOOKUP($C$2,'1. Enter Class Data '!$A$5:$AC$42,MATCH(C308,'1. Enter Class Data '!$A$4:$AC$4,0),0)</f>
        <v>n</v>
      </c>
      <c r="E308" s="8"/>
      <c r="F308" s="7"/>
      <c r="G308" s="41"/>
      <c r="H308" s="10" t="str">
        <f t="shared" si="6"/>
        <v/>
      </c>
      <c r="I308" s="7" t="s">
        <v>38</v>
      </c>
      <c r="J308" s="41" t="s">
        <v>307</v>
      </c>
      <c r="K308" s="7" t="s">
        <v>308</v>
      </c>
      <c r="L308" s="10" t="str">
        <f t="shared" si="7"/>
        <v>http://www.doe.virginia.gov/instruction/mathematics/middle/algebra_readiness/ari-remediation-plans/pfa/prop rel-prop reas-6-12cd.docx</v>
      </c>
    </row>
    <row r="309" spans="2:12" ht="46.5">
      <c r="B309" s="103"/>
      <c r="C309" s="41" t="s">
        <v>709</v>
      </c>
      <c r="D309" s="7" t="str">
        <f>VLOOKUP($C$2,'1. Enter Class Data '!$A$5:$AC$42,MATCH(C309,'1. Enter Class Data '!$A$4:$AC$4,0),0)</f>
        <v>n</v>
      </c>
      <c r="E309" s="8"/>
      <c r="F309" s="7"/>
      <c r="G309" s="41"/>
      <c r="H309" s="10" t="str">
        <f t="shared" si="6"/>
        <v/>
      </c>
      <c r="I309" s="7" t="s">
        <v>706</v>
      </c>
      <c r="J309" s="41" t="s">
        <v>1133</v>
      </c>
      <c r="K309" s="7" t="s">
        <v>1134</v>
      </c>
      <c r="L309" s="10" t="str">
        <f t="shared" si="7"/>
        <v>http://www.doe.virginia.gov/instruction/mathematics/middle/algebra_readiness/ari-remediation-plans/pfa/slope-rate-ch-prop-rel-7-10ab.docx</v>
      </c>
    </row>
    <row r="310" spans="2:12" ht="47.25" customHeight="1">
      <c r="B310" s="103"/>
      <c r="C310" s="41" t="s">
        <v>709</v>
      </c>
      <c r="D310" s="7" t="str">
        <f>VLOOKUP($C$2,'1. Enter Class Data '!$A$5:$AC$42,MATCH(C310,'1. Enter Class Data '!$A$4:$AC$4,0),0)</f>
        <v>n</v>
      </c>
      <c r="E310" s="8"/>
      <c r="F310" s="7"/>
      <c r="G310" s="41"/>
      <c r="H310" s="10" t="str">
        <f t="shared" si="6"/>
        <v/>
      </c>
      <c r="I310" s="7" t="s">
        <v>709</v>
      </c>
      <c r="J310" s="41" t="s">
        <v>1133</v>
      </c>
      <c r="K310" s="7" t="s">
        <v>1134</v>
      </c>
      <c r="L310" s="10" t="str">
        <f t="shared" si="7"/>
        <v>http://www.doe.virginia.gov/instruction/mathematics/middle/algebra_readiness/ari-remediation-plans/pfa/slope-rate-ch-prop-rel-7-10ab.docx</v>
      </c>
    </row>
    <row r="311" spans="2:12" ht="46.5">
      <c r="B311" s="103"/>
      <c r="C311" s="41" t="s">
        <v>712</v>
      </c>
      <c r="D311" s="7" t="str">
        <f>VLOOKUP($C$2,'1. Enter Class Data '!$A$5:$AC$42,MATCH(C311,'1. Enter Class Data '!$A$4:$AC$4,0),0)</f>
        <v>y</v>
      </c>
      <c r="E311" s="8" t="s">
        <v>1190</v>
      </c>
      <c r="F311" s="7"/>
      <c r="G311" s="41" t="s">
        <v>714</v>
      </c>
      <c r="H311" s="10" t="str">
        <f t="shared" si="6"/>
        <v>http://www.doe.virginia.gov/instruction/mathematics/middle/algebra_readiness/formative-assess/pfa/fa-7-10c.docx</v>
      </c>
      <c r="I311" s="7" t="s">
        <v>35</v>
      </c>
      <c r="J311" s="41" t="s">
        <v>309</v>
      </c>
      <c r="K311" s="7" t="s">
        <v>310</v>
      </c>
      <c r="L311" s="10" t="str">
        <f t="shared" si="7"/>
        <v>http://www.doe.virginia.gov/instruction/mathematics/middle/algebra_readiness/ari-remediation-plans/pfa/unit rate-ratio tables-6-12ab.docx</v>
      </c>
    </row>
    <row r="312" spans="2:12" ht="47.25" customHeight="1">
      <c r="B312" s="103"/>
      <c r="C312" s="41" t="s">
        <v>712</v>
      </c>
      <c r="D312" s="7" t="str">
        <f>VLOOKUP($C$2,'1. Enter Class Data '!$A$5:$AC$42,MATCH(C312,'1. Enter Class Data '!$A$4:$AC$4,0),0)</f>
        <v>y</v>
      </c>
      <c r="E312" s="8"/>
      <c r="F312" s="7"/>
      <c r="G312" s="41"/>
      <c r="H312" s="10" t="str">
        <f t="shared" si="6"/>
        <v/>
      </c>
      <c r="I312" s="7" t="s">
        <v>36</v>
      </c>
      <c r="J312" s="41" t="s">
        <v>309</v>
      </c>
      <c r="K312" s="7" t="s">
        <v>310</v>
      </c>
      <c r="L312" s="10" t="str">
        <f t="shared" si="7"/>
        <v>http://www.doe.virginia.gov/instruction/mathematics/middle/algebra_readiness/ari-remediation-plans/pfa/unit rate-ratio tables-6-12ab.docx</v>
      </c>
    </row>
    <row r="313" spans="2:12" ht="47.25" customHeight="1">
      <c r="B313" s="103"/>
      <c r="C313" s="41" t="s">
        <v>712</v>
      </c>
      <c r="D313" s="7" t="str">
        <f>VLOOKUP($C$2,'1. Enter Class Data '!$A$5:$AC$42,MATCH(C313,'1. Enter Class Data '!$A$4:$AC$4,0),0)</f>
        <v>y</v>
      </c>
      <c r="E313" s="8"/>
      <c r="F313" s="7"/>
      <c r="G313" s="41"/>
      <c r="H313" s="10" t="str">
        <f t="shared" si="6"/>
        <v/>
      </c>
      <c r="I313" s="7" t="s">
        <v>37</v>
      </c>
      <c r="J313" s="41" t="s">
        <v>307</v>
      </c>
      <c r="K313" s="7" t="s">
        <v>308</v>
      </c>
      <c r="L313" s="10" t="str">
        <f t="shared" si="7"/>
        <v>http://www.doe.virginia.gov/instruction/mathematics/middle/algebra_readiness/ari-remediation-plans/pfa/prop rel-prop reas-6-12cd.docx</v>
      </c>
    </row>
    <row r="314" spans="2:12" ht="31">
      <c r="B314" s="103"/>
      <c r="C314" s="41" t="s">
        <v>712</v>
      </c>
      <c r="D314" s="7" t="str">
        <f>VLOOKUP($C$2,'1. Enter Class Data '!$A$5:$AC$42,MATCH(C314,'1. Enter Class Data '!$A$4:$AC$4,0),0)</f>
        <v>y</v>
      </c>
      <c r="E314" s="8"/>
      <c r="F314" s="7"/>
      <c r="G314" s="41"/>
      <c r="H314" s="10" t="str">
        <f t="shared" si="6"/>
        <v/>
      </c>
      <c r="I314" s="7" t="s">
        <v>38</v>
      </c>
      <c r="J314" s="41" t="s">
        <v>307</v>
      </c>
      <c r="K314" s="7" t="s">
        <v>308</v>
      </c>
      <c r="L314" s="10" t="str">
        <f t="shared" si="7"/>
        <v>http://www.doe.virginia.gov/instruction/mathematics/middle/algebra_readiness/ari-remediation-plans/pfa/prop rel-prop reas-6-12cd.docx</v>
      </c>
    </row>
    <row r="315" spans="2:12" ht="47.25" customHeight="1">
      <c r="B315" s="103"/>
      <c r="C315" s="41" t="s">
        <v>712</v>
      </c>
      <c r="D315" s="7" t="str">
        <f>VLOOKUP($C$2,'1. Enter Class Data '!$A$5:$AC$42,MATCH(C315,'1. Enter Class Data '!$A$4:$AC$4,0),0)</f>
        <v>y</v>
      </c>
      <c r="E315" s="8"/>
      <c r="F315" s="7"/>
      <c r="G315" s="41"/>
      <c r="H315" s="10" t="str">
        <f t="shared" si="6"/>
        <v/>
      </c>
      <c r="I315" s="7" t="s">
        <v>706</v>
      </c>
      <c r="J315" s="41" t="s">
        <v>1133</v>
      </c>
      <c r="K315" s="7" t="s">
        <v>1134</v>
      </c>
      <c r="L315" s="10" t="str">
        <f t="shared" si="7"/>
        <v>http://www.doe.virginia.gov/instruction/mathematics/middle/algebra_readiness/ari-remediation-plans/pfa/slope-rate-ch-prop-rel-7-10ab.docx</v>
      </c>
    </row>
    <row r="316" spans="2:12" ht="46.5">
      <c r="B316" s="103"/>
      <c r="C316" s="41" t="s">
        <v>712</v>
      </c>
      <c r="D316" s="7" t="str">
        <f>VLOOKUP($C$2,'1. Enter Class Data '!$A$5:$AC$42,MATCH(C316,'1. Enter Class Data '!$A$4:$AC$4,0),0)</f>
        <v>y</v>
      </c>
      <c r="E316" s="8"/>
      <c r="F316" s="7"/>
      <c r="G316" s="41"/>
      <c r="H316" s="10" t="str">
        <f t="shared" si="6"/>
        <v/>
      </c>
      <c r="I316" s="7" t="s">
        <v>709</v>
      </c>
      <c r="J316" s="41" t="s">
        <v>1133</v>
      </c>
      <c r="K316" s="7" t="s">
        <v>1134</v>
      </c>
      <c r="L316" s="10" t="str">
        <f t="shared" si="7"/>
        <v>http://www.doe.virginia.gov/instruction/mathematics/middle/algebra_readiness/ari-remediation-plans/pfa/slope-rate-ch-prop-rel-7-10ab.docx</v>
      </c>
    </row>
    <row r="317" spans="2:12" ht="47.25" customHeight="1">
      <c r="B317" s="103"/>
      <c r="C317" s="41" t="s">
        <v>712</v>
      </c>
      <c r="D317" s="7" t="str">
        <f>VLOOKUP($C$2,'1. Enter Class Data '!$A$5:$AC$42,MATCH(C317,'1. Enter Class Data '!$A$4:$AC$4,0),0)</f>
        <v>y</v>
      </c>
      <c r="E317" s="8"/>
      <c r="F317" s="7"/>
      <c r="G317" s="41"/>
      <c r="H317" s="10" t="str">
        <f t="shared" si="6"/>
        <v/>
      </c>
      <c r="I317" s="7" t="s">
        <v>712</v>
      </c>
      <c r="J317" s="41" t="s">
        <v>1135</v>
      </c>
      <c r="K317" s="7" t="s">
        <v>1136</v>
      </c>
      <c r="L317" s="10" t="str">
        <f t="shared" si="7"/>
        <v>http://www.doe.virginia.gov/instruction/mathematics/middle/algebra_readiness/ari-remediation-plans/pfa/y-int-additive-rel-7-10cd.docx</v>
      </c>
    </row>
    <row r="318" spans="2:12" ht="58">
      <c r="B318" s="103"/>
      <c r="C318" s="41" t="s">
        <v>715</v>
      </c>
      <c r="D318" s="7" t="str">
        <f>VLOOKUP($C$2,'1. Enter Class Data '!$A$5:$AC$42,MATCH(C318,'1. Enter Class Data '!$A$4:$AC$4,0),0)</f>
        <v>n</v>
      </c>
      <c r="E318" s="8" t="s">
        <v>1191</v>
      </c>
      <c r="F318" s="7"/>
      <c r="G318" s="41" t="s">
        <v>717</v>
      </c>
      <c r="H318" s="10" t="str">
        <f t="shared" si="6"/>
        <v>http://www.doe.virginia.gov/instruction/mathematics/middle/algebra_readiness/formative-assess/pfa/fa-7-10d.docx</v>
      </c>
      <c r="I318" s="7" t="s">
        <v>35</v>
      </c>
      <c r="J318" s="41" t="s">
        <v>309</v>
      </c>
      <c r="K318" s="7" t="s">
        <v>310</v>
      </c>
      <c r="L318" s="10" t="str">
        <f t="shared" si="7"/>
        <v>http://www.doe.virginia.gov/instruction/mathematics/middle/algebra_readiness/ari-remediation-plans/pfa/unit rate-ratio tables-6-12ab.docx</v>
      </c>
    </row>
    <row r="319" spans="2:12" ht="47.25" customHeight="1">
      <c r="B319" s="103"/>
      <c r="C319" s="41" t="s">
        <v>715</v>
      </c>
      <c r="D319" s="7" t="str">
        <f>VLOOKUP($C$2,'1. Enter Class Data '!$A$5:$AC$42,MATCH(C319,'1. Enter Class Data '!$A$4:$AC$4,0),0)</f>
        <v>n</v>
      </c>
      <c r="E319" s="8"/>
      <c r="F319" s="7"/>
      <c r="G319" s="41"/>
      <c r="H319" s="10" t="str">
        <f t="shared" si="6"/>
        <v/>
      </c>
      <c r="I319" s="7" t="s">
        <v>36</v>
      </c>
      <c r="J319" s="41" t="s">
        <v>309</v>
      </c>
      <c r="K319" s="7" t="s">
        <v>310</v>
      </c>
      <c r="L319" s="10" t="str">
        <f t="shared" si="7"/>
        <v>http://www.doe.virginia.gov/instruction/mathematics/middle/algebra_readiness/ari-remediation-plans/pfa/unit rate-ratio tables-6-12ab.docx</v>
      </c>
    </row>
    <row r="320" spans="2:12" ht="31">
      <c r="B320" s="103"/>
      <c r="C320" s="41" t="s">
        <v>715</v>
      </c>
      <c r="D320" s="7" t="str">
        <f>VLOOKUP($C$2,'1. Enter Class Data '!$A$5:$AC$42,MATCH(C320,'1. Enter Class Data '!$A$4:$AC$4,0),0)</f>
        <v>n</v>
      </c>
      <c r="E320" s="8"/>
      <c r="F320" s="7"/>
      <c r="G320" s="41"/>
      <c r="H320" s="10" t="str">
        <f t="shared" si="6"/>
        <v/>
      </c>
      <c r="I320" s="7" t="s">
        <v>37</v>
      </c>
      <c r="J320" s="41" t="s">
        <v>307</v>
      </c>
      <c r="K320" s="7" t="s">
        <v>308</v>
      </c>
      <c r="L320" s="10" t="str">
        <f t="shared" si="7"/>
        <v>http://www.doe.virginia.gov/instruction/mathematics/middle/algebra_readiness/ari-remediation-plans/pfa/prop rel-prop reas-6-12cd.docx</v>
      </c>
    </row>
    <row r="321" spans="2:12" ht="47.25" customHeight="1">
      <c r="B321" s="103"/>
      <c r="C321" s="41" t="s">
        <v>715</v>
      </c>
      <c r="D321" s="7" t="str">
        <f>VLOOKUP($C$2,'1. Enter Class Data '!$A$5:$AC$42,MATCH(C321,'1. Enter Class Data '!$A$4:$AC$4,0),0)</f>
        <v>n</v>
      </c>
      <c r="E321" s="8"/>
      <c r="F321" s="7"/>
      <c r="G321" s="41"/>
      <c r="H321" s="10" t="str">
        <f t="shared" si="6"/>
        <v/>
      </c>
      <c r="I321" s="7" t="s">
        <v>38</v>
      </c>
      <c r="J321" s="41" t="s">
        <v>307</v>
      </c>
      <c r="K321" s="7" t="s">
        <v>308</v>
      </c>
      <c r="L321" s="10" t="str">
        <f t="shared" si="7"/>
        <v>http://www.doe.virginia.gov/instruction/mathematics/middle/algebra_readiness/ari-remediation-plans/pfa/prop rel-prop reas-6-12cd.docx</v>
      </c>
    </row>
    <row r="322" spans="2:12" ht="46.5">
      <c r="B322" s="103"/>
      <c r="C322" s="41" t="s">
        <v>715</v>
      </c>
      <c r="D322" s="7" t="str">
        <f>VLOOKUP($C$2,'1. Enter Class Data '!$A$5:$AC$42,MATCH(C322,'1. Enter Class Data '!$A$4:$AC$4,0),0)</f>
        <v>n</v>
      </c>
      <c r="E322" s="8"/>
      <c r="F322" s="7"/>
      <c r="G322" s="41"/>
      <c r="H322" s="10" t="str">
        <f t="shared" si="6"/>
        <v/>
      </c>
      <c r="I322" s="7" t="s">
        <v>706</v>
      </c>
      <c r="J322" s="41" t="s">
        <v>1133</v>
      </c>
      <c r="K322" s="7" t="s">
        <v>1134</v>
      </c>
      <c r="L322" s="10" t="str">
        <f t="shared" si="7"/>
        <v>http://www.doe.virginia.gov/instruction/mathematics/middle/algebra_readiness/ari-remediation-plans/pfa/slope-rate-ch-prop-rel-7-10ab.docx</v>
      </c>
    </row>
    <row r="323" spans="2:12" ht="47.25" customHeight="1">
      <c r="B323" s="103"/>
      <c r="C323" s="41" t="s">
        <v>715</v>
      </c>
      <c r="D323" s="7" t="str">
        <f>VLOOKUP($C$2,'1. Enter Class Data '!$A$5:$AC$42,MATCH(C323,'1. Enter Class Data '!$A$4:$AC$4,0),0)</f>
        <v>n</v>
      </c>
      <c r="E323" s="8"/>
      <c r="F323" s="7"/>
      <c r="G323" s="41"/>
      <c r="H323" s="10" t="str">
        <f t="shared" si="6"/>
        <v/>
      </c>
      <c r="I323" s="7" t="s">
        <v>709</v>
      </c>
      <c r="J323" s="41" t="s">
        <v>1133</v>
      </c>
      <c r="K323" s="7" t="s">
        <v>1134</v>
      </c>
      <c r="L323" s="10" t="str">
        <f t="shared" si="7"/>
        <v>http://www.doe.virginia.gov/instruction/mathematics/middle/algebra_readiness/ari-remediation-plans/pfa/slope-rate-ch-prop-rel-7-10ab.docx</v>
      </c>
    </row>
    <row r="324" spans="2:12" ht="31">
      <c r="B324" s="103"/>
      <c r="C324" s="41" t="s">
        <v>715</v>
      </c>
      <c r="D324" s="7" t="str">
        <f>VLOOKUP($C$2,'1. Enter Class Data '!$A$5:$AC$42,MATCH(C324,'1. Enter Class Data '!$A$4:$AC$4,0),0)</f>
        <v>n</v>
      </c>
      <c r="E324" s="8"/>
      <c r="F324" s="7"/>
      <c r="G324" s="41"/>
      <c r="H324" s="10" t="str">
        <f t="shared" ref="H324:H360" si="8">HYPERLINK(G324)</f>
        <v/>
      </c>
      <c r="I324" s="7" t="s">
        <v>712</v>
      </c>
      <c r="J324" s="41" t="s">
        <v>1135</v>
      </c>
      <c r="K324" s="7" t="s">
        <v>1136</v>
      </c>
      <c r="L324" s="10" t="str">
        <f t="shared" ref="L324:L360" si="9">HYPERLINK(K324)</f>
        <v>http://www.doe.virginia.gov/instruction/mathematics/middle/algebra_readiness/ari-remediation-plans/pfa/y-int-additive-rel-7-10cd.docx</v>
      </c>
    </row>
    <row r="325" spans="2:12" ht="30" customHeight="1">
      <c r="B325" s="103"/>
      <c r="C325" s="41" t="s">
        <v>715</v>
      </c>
      <c r="D325" s="7" t="str">
        <f>VLOOKUP($C$2,'1. Enter Class Data '!$A$5:$AC$42,MATCH(C325,'1. Enter Class Data '!$A$4:$AC$4,0),0)</f>
        <v>n</v>
      </c>
      <c r="E325" s="8"/>
      <c r="F325" s="7"/>
      <c r="G325" s="41"/>
      <c r="H325" s="10" t="str">
        <f t="shared" si="8"/>
        <v/>
      </c>
      <c r="I325" s="7" t="s">
        <v>715</v>
      </c>
      <c r="J325" s="41" t="s">
        <v>1135</v>
      </c>
      <c r="K325" s="7" t="s">
        <v>1136</v>
      </c>
      <c r="L325" s="10" t="str">
        <f t="shared" si="9"/>
        <v>http://www.doe.virginia.gov/instruction/mathematics/middle/algebra_readiness/ari-remediation-plans/pfa/y-int-additive-rel-7-10cd.docx</v>
      </c>
    </row>
    <row r="326" spans="2:12" ht="47.25" customHeight="1">
      <c r="B326" s="103"/>
      <c r="C326" s="41" t="s">
        <v>718</v>
      </c>
      <c r="D326" s="7" t="str">
        <f>VLOOKUP($C$2,'1. Enter Class Data '!$A$5:$AC$42,MATCH(C326,'1. Enter Class Data '!$A$4:$AC$4,0),0)</f>
        <v>n</v>
      </c>
      <c r="E326" s="8" t="s">
        <v>719</v>
      </c>
      <c r="F326" s="7"/>
      <c r="G326" s="41" t="s">
        <v>720</v>
      </c>
      <c r="H326" s="10" t="str">
        <f t="shared" si="8"/>
        <v>http://www.doe.virginia.gov/instruction/mathematics/middle/algebra_readiness/formative-assess/pfa/fa-7-10e.docx</v>
      </c>
      <c r="I326" s="7" t="s">
        <v>35</v>
      </c>
      <c r="J326" s="41" t="s">
        <v>309</v>
      </c>
      <c r="K326" s="7" t="s">
        <v>310</v>
      </c>
      <c r="L326" s="10" t="str">
        <f t="shared" si="9"/>
        <v>http://www.doe.virginia.gov/instruction/mathematics/middle/algebra_readiness/ari-remediation-plans/pfa/unit rate-ratio tables-6-12ab.docx</v>
      </c>
    </row>
    <row r="327" spans="2:12" ht="47.25" customHeight="1">
      <c r="B327" s="103"/>
      <c r="C327" s="41" t="s">
        <v>718</v>
      </c>
      <c r="D327" s="7" t="str">
        <f>VLOOKUP($C$2,'1. Enter Class Data '!$A$5:$AC$42,MATCH(C327,'1. Enter Class Data '!$A$4:$AC$4,0),0)</f>
        <v>n</v>
      </c>
      <c r="E327" s="8"/>
      <c r="F327" s="7"/>
      <c r="G327" s="41"/>
      <c r="H327" s="10" t="str">
        <f t="shared" si="8"/>
        <v/>
      </c>
      <c r="I327" s="7" t="s">
        <v>36</v>
      </c>
      <c r="J327" s="41" t="s">
        <v>309</v>
      </c>
      <c r="K327" s="7" t="s">
        <v>310</v>
      </c>
      <c r="L327" s="10" t="str">
        <f t="shared" si="9"/>
        <v>http://www.doe.virginia.gov/instruction/mathematics/middle/algebra_readiness/ari-remediation-plans/pfa/unit rate-ratio tables-6-12ab.docx</v>
      </c>
    </row>
    <row r="328" spans="2:12" ht="47.25" customHeight="1">
      <c r="B328" s="103"/>
      <c r="C328" s="41" t="s">
        <v>718</v>
      </c>
      <c r="D328" s="7" t="str">
        <f>VLOOKUP($C$2,'1. Enter Class Data '!$A$5:$AC$42,MATCH(C328,'1. Enter Class Data '!$A$4:$AC$4,0),0)</f>
        <v>n</v>
      </c>
      <c r="E328" s="8"/>
      <c r="F328" s="7"/>
      <c r="G328" s="41"/>
      <c r="H328" s="10" t="str">
        <f t="shared" si="8"/>
        <v/>
      </c>
      <c r="I328" s="7" t="s">
        <v>37</v>
      </c>
      <c r="J328" s="41" t="s">
        <v>307</v>
      </c>
      <c r="K328" s="7" t="s">
        <v>308</v>
      </c>
      <c r="L328" s="10" t="str">
        <f t="shared" si="9"/>
        <v>http://www.doe.virginia.gov/instruction/mathematics/middle/algebra_readiness/ari-remediation-plans/pfa/prop rel-prop reas-6-12cd.docx</v>
      </c>
    </row>
    <row r="329" spans="2:12" ht="47.25" customHeight="1">
      <c r="B329" s="103"/>
      <c r="C329" s="41" t="s">
        <v>718</v>
      </c>
      <c r="D329" s="7" t="str">
        <f>VLOOKUP($C$2,'1. Enter Class Data '!$A$5:$AC$42,MATCH(C329,'1. Enter Class Data '!$A$4:$AC$4,0),0)</f>
        <v>n</v>
      </c>
      <c r="E329" s="8"/>
      <c r="F329" s="7"/>
      <c r="G329" s="41"/>
      <c r="H329" s="10" t="str">
        <f t="shared" si="8"/>
        <v/>
      </c>
      <c r="I329" s="7" t="s">
        <v>38</v>
      </c>
      <c r="J329" s="41" t="s">
        <v>307</v>
      </c>
      <c r="K329" s="7" t="s">
        <v>308</v>
      </c>
      <c r="L329" s="10" t="str">
        <f t="shared" si="9"/>
        <v>http://www.doe.virginia.gov/instruction/mathematics/middle/algebra_readiness/ari-remediation-plans/pfa/prop rel-prop reas-6-12cd.docx</v>
      </c>
    </row>
    <row r="330" spans="2:12" ht="47.25" customHeight="1">
      <c r="B330" s="103"/>
      <c r="C330" s="41" t="s">
        <v>718</v>
      </c>
      <c r="D330" s="7" t="str">
        <f>VLOOKUP($C$2,'1. Enter Class Data '!$A$5:$AC$42,MATCH(C330,'1. Enter Class Data '!$A$4:$AC$4,0),0)</f>
        <v>n</v>
      </c>
      <c r="E330" s="8"/>
      <c r="F330" s="7"/>
      <c r="G330" s="41"/>
      <c r="H330" s="10" t="str">
        <f t="shared" si="8"/>
        <v/>
      </c>
      <c r="I330" s="7" t="s">
        <v>706</v>
      </c>
      <c r="J330" s="41" t="s">
        <v>1133</v>
      </c>
      <c r="K330" s="7" t="s">
        <v>1134</v>
      </c>
      <c r="L330" s="10" t="str">
        <f t="shared" si="9"/>
        <v>http://www.doe.virginia.gov/instruction/mathematics/middle/algebra_readiness/ari-remediation-plans/pfa/slope-rate-ch-prop-rel-7-10ab.docx</v>
      </c>
    </row>
    <row r="331" spans="2:12" ht="47.25" customHeight="1">
      <c r="B331" s="103"/>
      <c r="C331" s="41" t="s">
        <v>718</v>
      </c>
      <c r="D331" s="7" t="str">
        <f>VLOOKUP($C$2,'1. Enter Class Data '!$A$5:$AC$42,MATCH(C331,'1. Enter Class Data '!$A$4:$AC$4,0),0)</f>
        <v>n</v>
      </c>
      <c r="E331" s="8"/>
      <c r="F331" s="7"/>
      <c r="G331" s="41"/>
      <c r="H331" s="10" t="str">
        <f t="shared" si="8"/>
        <v/>
      </c>
      <c r="I331" s="7" t="s">
        <v>709</v>
      </c>
      <c r="J331" s="41" t="s">
        <v>1133</v>
      </c>
      <c r="K331" s="7" t="s">
        <v>1134</v>
      </c>
      <c r="L331" s="10" t="str">
        <f t="shared" si="9"/>
        <v>http://www.doe.virginia.gov/instruction/mathematics/middle/algebra_readiness/ari-remediation-plans/pfa/slope-rate-ch-prop-rel-7-10ab.docx</v>
      </c>
    </row>
    <row r="332" spans="2:12" ht="47.25" customHeight="1">
      <c r="B332" s="103"/>
      <c r="C332" s="41" t="s">
        <v>718</v>
      </c>
      <c r="D332" s="7" t="str">
        <f>VLOOKUP($C$2,'1. Enter Class Data '!$A$5:$AC$42,MATCH(C332,'1. Enter Class Data '!$A$4:$AC$4,0),0)</f>
        <v>n</v>
      </c>
      <c r="E332" s="8"/>
      <c r="F332" s="7"/>
      <c r="G332" s="41"/>
      <c r="H332" s="10" t="str">
        <f t="shared" si="8"/>
        <v/>
      </c>
      <c r="I332" s="7" t="s">
        <v>712</v>
      </c>
      <c r="J332" s="41" t="s">
        <v>1135</v>
      </c>
      <c r="K332" s="7" t="s">
        <v>1136</v>
      </c>
      <c r="L332" s="10" t="str">
        <f t="shared" si="9"/>
        <v>http://www.doe.virginia.gov/instruction/mathematics/middle/algebra_readiness/ari-remediation-plans/pfa/y-int-additive-rel-7-10cd.docx</v>
      </c>
    </row>
    <row r="333" spans="2:12" ht="47.25" customHeight="1">
      <c r="B333" s="103"/>
      <c r="C333" s="41" t="s">
        <v>718</v>
      </c>
      <c r="D333" s="7" t="str">
        <f>VLOOKUP($C$2,'1. Enter Class Data '!$A$5:$AC$42,MATCH(C333,'1. Enter Class Data '!$A$4:$AC$4,0),0)</f>
        <v>n</v>
      </c>
      <c r="E333" s="8"/>
      <c r="F333" s="7"/>
      <c r="G333" s="41"/>
      <c r="H333" s="10" t="str">
        <f t="shared" si="8"/>
        <v/>
      </c>
      <c r="I333" s="7" t="s">
        <v>715</v>
      </c>
      <c r="J333" s="41" t="s">
        <v>1135</v>
      </c>
      <c r="K333" s="7" t="s">
        <v>1136</v>
      </c>
      <c r="L333" s="10" t="str">
        <f t="shared" si="9"/>
        <v>http://www.doe.virginia.gov/instruction/mathematics/middle/algebra_readiness/ari-remediation-plans/pfa/y-int-additive-rel-7-10cd.docx</v>
      </c>
    </row>
    <row r="334" spans="2:12" ht="47.25" customHeight="1">
      <c r="B334" s="103"/>
      <c r="C334" s="41" t="s">
        <v>718</v>
      </c>
      <c r="D334" s="7" t="str">
        <f>VLOOKUP($C$2,'1. Enter Class Data '!$A$5:$AC$42,MATCH(C334,'1. Enter Class Data '!$A$4:$AC$4,0),0)</f>
        <v>n</v>
      </c>
      <c r="E334" s="8"/>
      <c r="F334" s="7"/>
      <c r="G334" s="41"/>
      <c r="H334" s="10" t="str">
        <f t="shared" si="8"/>
        <v/>
      </c>
      <c r="I334" s="7" t="s">
        <v>718</v>
      </c>
      <c r="J334" s="41" t="s">
        <v>1137</v>
      </c>
      <c r="K334" s="7" t="s">
        <v>1138</v>
      </c>
      <c r="L334" s="10" t="str">
        <f t="shared" si="9"/>
        <v>http://www.doe.virginia.gov/instruction/mathematics/middle/algebra_readiness/ari-remediation-plans/pfa/con-rep-add-prop-7-10e.docx</v>
      </c>
    </row>
    <row r="335" spans="2:12" ht="47.25" customHeight="1">
      <c r="B335" s="103"/>
      <c r="C335" s="41" t="s">
        <v>718</v>
      </c>
      <c r="D335" s="7" t="str">
        <f>VLOOKUP($C$2,'1. Enter Class Data '!$A$5:$AC$42,MATCH(C335,'1. Enter Class Data '!$A$4:$AC$4,0),0)</f>
        <v>n</v>
      </c>
      <c r="E335" s="8"/>
      <c r="F335" s="7"/>
      <c r="G335" s="41"/>
      <c r="H335" s="10" t="str">
        <f t="shared" si="8"/>
        <v/>
      </c>
      <c r="I335" s="7"/>
      <c r="J335" s="41" t="s">
        <v>1127</v>
      </c>
      <c r="K335" s="7" t="s">
        <v>1128</v>
      </c>
      <c r="L335" s="10" t="str">
        <f t="shared" si="9"/>
        <v>http://www.doe.virginia.gov/instruction/mathematics/middle/algebra_readiness/ari-remediation-plans/pfa/prac-prob-2-step-7-12.docx</v>
      </c>
    </row>
    <row r="336" spans="2:12" ht="47.25" customHeight="1">
      <c r="B336" s="103"/>
      <c r="C336" s="41" t="s">
        <v>721</v>
      </c>
      <c r="D336" s="7" t="str">
        <f>VLOOKUP($C$2,'1. Enter Class Data '!$A$5:$AC$42,MATCH(C336,'1. Enter Class Data '!$A$4:$AC$4,0),0)</f>
        <v>y</v>
      </c>
      <c r="E336" s="8" t="s">
        <v>722</v>
      </c>
      <c r="F336" s="7"/>
      <c r="G336" s="41" t="s">
        <v>723</v>
      </c>
      <c r="H336" s="10" t="str">
        <f t="shared" si="8"/>
        <v>http://www.doe.virginia.gov/instruction/mathematics/middle/algebra_readiness/formative-assess/pfa/fa-7-11.docx</v>
      </c>
      <c r="I336" s="7" t="s">
        <v>650</v>
      </c>
      <c r="J336" s="41" t="s">
        <v>1084</v>
      </c>
      <c r="K336" s="7" t="s">
        <v>1085</v>
      </c>
      <c r="L336" s="10" t="str">
        <f t="shared" si="9"/>
        <v>http://www.doe.virginia.gov/instruction/mathematics/middle/algebra_readiness/ari-remediation-plans/pfa/quant-expr-eq-5-19ac.docx</v>
      </c>
    </row>
    <row r="337" spans="2:12" ht="47.25" customHeight="1">
      <c r="B337" s="103"/>
      <c r="C337" s="41" t="s">
        <v>721</v>
      </c>
      <c r="D337" s="7" t="str">
        <f>VLOOKUP($C$2,'1. Enter Class Data '!$A$5:$AC$42,MATCH(C337,'1. Enter Class Data '!$A$4:$AC$4,0),0)</f>
        <v>y</v>
      </c>
      <c r="E337" s="8"/>
      <c r="F337" s="7"/>
      <c r="G337" s="41"/>
      <c r="H337" s="10" t="str">
        <f t="shared" si="8"/>
        <v/>
      </c>
      <c r="I337" s="7" t="s">
        <v>655</v>
      </c>
      <c r="J337" s="41" t="s">
        <v>1084</v>
      </c>
      <c r="K337" s="7" t="s">
        <v>1085</v>
      </c>
      <c r="L337" s="10" t="str">
        <f t="shared" si="9"/>
        <v>http://www.doe.virginia.gov/instruction/mathematics/middle/algebra_readiness/ari-remediation-plans/pfa/quant-expr-eq-5-19ac.docx</v>
      </c>
    </row>
    <row r="338" spans="2:12" ht="47.25" customHeight="1">
      <c r="B338" s="103"/>
      <c r="C338" s="41" t="s">
        <v>721</v>
      </c>
      <c r="D338" s="7" t="str">
        <f>VLOOKUP($C$2,'1. Enter Class Data '!$A$5:$AC$42,MATCH(C338,'1. Enter Class Data '!$A$4:$AC$4,0),0)</f>
        <v>y</v>
      </c>
      <c r="E338" s="8"/>
      <c r="F338" s="7"/>
      <c r="G338" s="41"/>
      <c r="H338" s="10" t="str">
        <f t="shared" si="8"/>
        <v/>
      </c>
      <c r="I338" s="7"/>
      <c r="J338" s="41" t="s">
        <v>1087</v>
      </c>
      <c r="K338" s="7" t="s">
        <v>1088</v>
      </c>
      <c r="L338" s="10" t="str">
        <f t="shared" si="9"/>
        <v>http://www.doe.virginia.gov/instruction/mathematics/middle/algebra_readiness/ari-remediation-plans/pfa/wrtng-alg-expr-5-19c.docx</v>
      </c>
    </row>
    <row r="339" spans="2:12" ht="31">
      <c r="B339" s="103"/>
      <c r="C339" s="41" t="s">
        <v>721</v>
      </c>
      <c r="D339" s="7" t="str">
        <f>VLOOKUP($C$2,'1. Enter Class Data '!$A$5:$AC$42,MATCH(C339,'1. Enter Class Data '!$A$4:$AC$4,0),0)</f>
        <v>y</v>
      </c>
      <c r="E339" s="8"/>
      <c r="F339" s="7"/>
      <c r="G339" s="41"/>
      <c r="H339" s="10" t="str">
        <f t="shared" si="8"/>
        <v/>
      </c>
      <c r="I339" s="7" t="s">
        <v>721</v>
      </c>
      <c r="J339" s="41" t="s">
        <v>1140</v>
      </c>
      <c r="K339" s="7" t="s">
        <v>1141</v>
      </c>
      <c r="L339" s="10" t="str">
        <f t="shared" si="9"/>
        <v>http://www.doe.virginia.gov/instruction/mathematics/middle/algebra_readiness/ari-remediation-plans/pfa/apply-dist-prop-7-11.docx</v>
      </c>
    </row>
    <row r="340" spans="2:12" ht="47.25" customHeight="1">
      <c r="B340" s="103"/>
      <c r="C340" s="41" t="s">
        <v>721</v>
      </c>
      <c r="D340" s="7" t="str">
        <f>VLOOKUP($C$2,'1. Enter Class Data '!$A$5:$AC$42,MATCH(C340,'1. Enter Class Data '!$A$4:$AC$4,0),0)</f>
        <v>y</v>
      </c>
      <c r="E340" s="8"/>
      <c r="F340" s="7"/>
      <c r="G340" s="41"/>
      <c r="H340" s="10" t="str">
        <f t="shared" si="8"/>
        <v/>
      </c>
      <c r="I340" s="7"/>
      <c r="J340" s="41" t="s">
        <v>1142</v>
      </c>
      <c r="K340" s="7" t="s">
        <v>1143</v>
      </c>
      <c r="L340" s="10" t="str">
        <f t="shared" si="9"/>
        <v>http://www.doe.virginia.gov/instruction/mathematics/middle/algebra_readiness/ari-remediation-plans/pfa/eval-alg-expr-7-11.docx</v>
      </c>
    </row>
    <row r="341" spans="2:12" ht="46.5">
      <c r="B341" s="103"/>
      <c r="C341" s="41" t="s">
        <v>724</v>
      </c>
      <c r="D341" s="7" t="str">
        <f>VLOOKUP($C$2,'1. Enter Class Data '!$A$5:$AC$42,MATCH(C341,'1. Enter Class Data '!$A$4:$AC$4,0),0)</f>
        <v>y</v>
      </c>
      <c r="E341" s="8" t="s">
        <v>725</v>
      </c>
      <c r="F341" s="7"/>
      <c r="G341" s="41" t="s">
        <v>726</v>
      </c>
      <c r="H341" s="10" t="str">
        <f t="shared" si="8"/>
        <v>http://www.doe.virginia.gov/instruction/mathematics/middle/algebra_readiness/formative-assess/pfa/fa-7-12.docx</v>
      </c>
      <c r="I341" s="7" t="s">
        <v>305</v>
      </c>
      <c r="J341" s="41"/>
      <c r="K341" s="7"/>
      <c r="L341" s="10" t="str">
        <f t="shared" si="9"/>
        <v/>
      </c>
    </row>
    <row r="342" spans="2:12" ht="47.25" customHeight="1">
      <c r="B342" s="103"/>
      <c r="C342" s="41" t="s">
        <v>724</v>
      </c>
      <c r="D342" s="7" t="str">
        <f>VLOOKUP($C$2,'1. Enter Class Data '!$A$5:$AC$42,MATCH(C342,'1. Enter Class Data '!$A$4:$AC$4,0),0)</f>
        <v>y</v>
      </c>
      <c r="E342" s="8"/>
      <c r="F342" s="7"/>
      <c r="G342" s="41"/>
      <c r="H342" s="10" t="str">
        <f t="shared" si="8"/>
        <v/>
      </c>
      <c r="I342" s="7" t="s">
        <v>304</v>
      </c>
      <c r="J342" s="41"/>
      <c r="K342" s="7"/>
      <c r="L342" s="10" t="str">
        <f t="shared" si="9"/>
        <v/>
      </c>
    </row>
    <row r="343" spans="2:12" ht="47.25" customHeight="1">
      <c r="B343" s="103"/>
      <c r="C343" s="41" t="s">
        <v>724</v>
      </c>
      <c r="D343" s="7" t="str">
        <f>VLOOKUP($C$2,'1. Enter Class Data '!$A$5:$AC$42,MATCH(C343,'1. Enter Class Data '!$A$4:$AC$4,0),0)</f>
        <v>y</v>
      </c>
      <c r="E343" s="8"/>
      <c r="F343" s="7"/>
      <c r="G343" s="41"/>
      <c r="H343" s="10" t="str">
        <f t="shared" si="8"/>
        <v/>
      </c>
      <c r="I343" s="7" t="s">
        <v>303</v>
      </c>
      <c r="J343" s="41"/>
      <c r="K343" s="7"/>
      <c r="L343" s="10" t="str">
        <f t="shared" si="9"/>
        <v/>
      </c>
    </row>
    <row r="344" spans="2:12" ht="15.5">
      <c r="B344" s="103"/>
      <c r="C344" s="41" t="s">
        <v>724</v>
      </c>
      <c r="D344" s="7" t="str">
        <f>VLOOKUP($C$2,'1. Enter Class Data '!$A$5:$AC$42,MATCH(C344,'1. Enter Class Data '!$A$4:$AC$4,0),0)</f>
        <v>y</v>
      </c>
      <c r="E344" s="8"/>
      <c r="F344" s="7"/>
      <c r="G344" s="41"/>
      <c r="H344" s="10" t="str">
        <f t="shared" si="8"/>
        <v/>
      </c>
      <c r="I344" s="7" t="s">
        <v>302</v>
      </c>
      <c r="J344" s="41"/>
      <c r="K344" s="7"/>
      <c r="L344" s="10" t="str">
        <f t="shared" si="9"/>
        <v/>
      </c>
    </row>
    <row r="345" spans="2:12" ht="75" customHeight="1">
      <c r="B345" s="103"/>
      <c r="C345" s="41" t="s">
        <v>724</v>
      </c>
      <c r="D345" s="7" t="str">
        <f>VLOOKUP($C$2,'1. Enter Class Data '!$A$5:$AC$42,MATCH(C345,'1. Enter Class Data '!$A$4:$AC$4,0),0)</f>
        <v>y</v>
      </c>
      <c r="E345" s="8"/>
      <c r="F345" s="7"/>
      <c r="G345" s="41"/>
      <c r="H345" s="10" t="str">
        <f t="shared" si="8"/>
        <v/>
      </c>
      <c r="I345" s="7" t="s">
        <v>301</v>
      </c>
      <c r="J345" s="41" t="s">
        <v>299</v>
      </c>
      <c r="K345" s="7" t="s">
        <v>300</v>
      </c>
      <c r="L345" s="10" t="str">
        <f t="shared" si="9"/>
        <v>http://www.doe.virginia.gov/instruction/mathematics/middle/algebra_readiness/ari-remediation-plans/pfa/create-eq-scenarios-5-19b.docx</v>
      </c>
    </row>
    <row r="346" spans="2:12" ht="31">
      <c r="B346" s="103"/>
      <c r="C346" s="41" t="s">
        <v>724</v>
      </c>
      <c r="D346" s="7" t="str">
        <f>VLOOKUP($C$2,'1. Enter Class Data '!$A$5:$AC$42,MATCH(C346,'1. Enter Class Data '!$A$4:$AC$4,0),0)</f>
        <v>y</v>
      </c>
      <c r="E346" s="8"/>
      <c r="F346" s="7"/>
      <c r="G346" s="41"/>
      <c r="H346" s="10" t="str">
        <f t="shared" si="8"/>
        <v/>
      </c>
      <c r="I346" s="7" t="s">
        <v>298</v>
      </c>
      <c r="J346" s="41" t="s">
        <v>299</v>
      </c>
      <c r="K346" s="7" t="s">
        <v>300</v>
      </c>
      <c r="L346" s="10" t="str">
        <f t="shared" si="9"/>
        <v>http://www.doe.virginia.gov/instruction/mathematics/middle/algebra_readiness/ari-remediation-plans/pfa/create-eq-scenarios-5-19b.docx</v>
      </c>
    </row>
    <row r="347" spans="2:12" ht="47.25" customHeight="1">
      <c r="B347" s="103"/>
      <c r="C347" s="41" t="s">
        <v>724</v>
      </c>
      <c r="D347" s="7" t="str">
        <f>VLOOKUP($C$2,'1. Enter Class Data '!$A$5:$AC$42,MATCH(C347,'1. Enter Class Data '!$A$4:$AC$4,0),0)</f>
        <v>y</v>
      </c>
      <c r="E347" s="8"/>
      <c r="F347" s="7"/>
      <c r="G347" s="41"/>
      <c r="H347" s="10" t="str">
        <f t="shared" si="8"/>
        <v/>
      </c>
      <c r="I347" s="7" t="s">
        <v>39</v>
      </c>
      <c r="J347" s="41" t="s">
        <v>285</v>
      </c>
      <c r="K347" s="7" t="s">
        <v>286</v>
      </c>
      <c r="L347" s="10" t="str">
        <f t="shared" si="9"/>
        <v>http://www.doe.virginia.gov/instruction/mathematics/middle/algebra_readiness/ari-remediation-plans/pfa/apply prop solv equ-6-13.docx</v>
      </c>
    </row>
    <row r="348" spans="2:12" ht="31">
      <c r="B348" s="103"/>
      <c r="C348" s="41" t="s">
        <v>724</v>
      </c>
      <c r="D348" s="7" t="str">
        <f>VLOOKUP($C$2,'1. Enter Class Data '!$A$5:$AC$42,MATCH(C348,'1. Enter Class Data '!$A$4:$AC$4,0),0)</f>
        <v>y</v>
      </c>
      <c r="E348" s="8"/>
      <c r="F348" s="7"/>
      <c r="G348" s="41"/>
      <c r="H348" s="10" t="str">
        <f t="shared" si="8"/>
        <v/>
      </c>
      <c r="I348" s="7"/>
      <c r="J348" s="41" t="s">
        <v>287</v>
      </c>
      <c r="K348" s="7" t="s">
        <v>288</v>
      </c>
      <c r="L348" s="10" t="str">
        <f t="shared" si="9"/>
        <v>http://www.doe.virginia.gov/instruction/mathematics/middle/algebra_readiness/ari-remediation-plans/pfa/prac-1-eq-bal-mat-6-13.docx</v>
      </c>
    </row>
    <row r="349" spans="2:12" ht="47.25" customHeight="1">
      <c r="B349" s="103"/>
      <c r="C349" s="41" t="s">
        <v>724</v>
      </c>
      <c r="D349" s="7" t="str">
        <f>VLOOKUP($C$2,'1. Enter Class Data '!$A$5:$AC$42,MATCH(C349,'1. Enter Class Data '!$A$4:$AC$4,0),0)</f>
        <v>y</v>
      </c>
      <c r="E349" s="8"/>
      <c r="F349" s="7"/>
      <c r="G349" s="41"/>
      <c r="H349" s="10" t="str">
        <f t="shared" si="8"/>
        <v/>
      </c>
      <c r="I349" s="7"/>
      <c r="J349" s="41" t="s">
        <v>289</v>
      </c>
      <c r="K349" s="7" t="s">
        <v>290</v>
      </c>
      <c r="L349" s="10" t="str">
        <f t="shared" si="9"/>
        <v>http://www.doe.virginia.gov/instruction/mathematics/middle/algebra_readiness/ari-remediation-plans/pfa/prac-2-eq-bal-mat-6-13.docx</v>
      </c>
    </row>
    <row r="350" spans="2:12" ht="31">
      <c r="B350" s="103"/>
      <c r="C350" s="41" t="s">
        <v>724</v>
      </c>
      <c r="D350" s="7" t="str">
        <f>VLOOKUP($C$2,'1. Enter Class Data '!$A$5:$AC$42,MATCH(C350,'1. Enter Class Data '!$A$4:$AC$4,0),0)</f>
        <v>y</v>
      </c>
      <c r="E350" s="8"/>
      <c r="F350" s="7"/>
      <c r="G350" s="41"/>
      <c r="H350" s="10" t="str">
        <f t="shared" si="8"/>
        <v/>
      </c>
      <c r="I350" s="7"/>
      <c r="J350" s="41" t="s">
        <v>291</v>
      </c>
      <c r="K350" s="7" t="s">
        <v>292</v>
      </c>
      <c r="L350" s="10" t="str">
        <f t="shared" si="9"/>
        <v>http://www.doe.virginia.gov/instruction/mathematics/middle/algebra_readiness/ari-remediation-plans/pfa/solve-eq-properties-6-13.docx</v>
      </c>
    </row>
    <row r="351" spans="2:12" ht="47.25" customHeight="1">
      <c r="B351" s="103"/>
      <c r="C351" s="41" t="s">
        <v>724</v>
      </c>
      <c r="D351" s="7" t="str">
        <f>VLOOKUP($C$2,'1. Enter Class Data '!$A$5:$AC$42,MATCH(C351,'1. Enter Class Data '!$A$4:$AC$4,0),0)</f>
        <v>y</v>
      </c>
      <c r="E351" s="8"/>
      <c r="F351" s="7"/>
      <c r="G351" s="41"/>
      <c r="H351" s="10" t="str">
        <f t="shared" si="8"/>
        <v/>
      </c>
      <c r="I351" s="7"/>
      <c r="J351" s="41" t="s">
        <v>293</v>
      </c>
      <c r="K351" s="7" t="s">
        <v>294</v>
      </c>
      <c r="L351" s="10" t="str">
        <f t="shared" si="9"/>
        <v>http://www.doe.virginia.gov/instruction/mathematics/middle/algebra_readiness/ari-remediation-plans/pfa/solve-eq-alg-tiles-6-13.docx</v>
      </c>
    </row>
    <row r="352" spans="2:12" ht="31">
      <c r="B352" s="103"/>
      <c r="C352" s="41" t="s">
        <v>724</v>
      </c>
      <c r="D352" s="7" t="str">
        <f>VLOOKUP($C$2,'1. Enter Class Data '!$A$5:$AC$42,MATCH(C352,'1. Enter Class Data '!$A$4:$AC$4,0),0)</f>
        <v>y</v>
      </c>
      <c r="E352" s="8"/>
      <c r="F352" s="7"/>
      <c r="G352" s="41"/>
      <c r="H352" s="10" t="str">
        <f t="shared" si="8"/>
        <v/>
      </c>
      <c r="I352" s="7"/>
      <c r="J352" s="41" t="s">
        <v>295</v>
      </c>
      <c r="K352" s="7" t="s">
        <v>288</v>
      </c>
      <c r="L352" s="10" t="str">
        <f t="shared" si="9"/>
        <v>http://www.doe.virginia.gov/instruction/mathematics/middle/algebra_readiness/ari-remediation-plans/pfa/prac-1-eq-bal-mat-6-13.docx</v>
      </c>
    </row>
    <row r="353" spans="2:12" ht="47.25" customHeight="1">
      <c r="B353" s="103"/>
      <c r="C353" s="41" t="s">
        <v>724</v>
      </c>
      <c r="D353" s="7" t="str">
        <f>VLOOKUP($C$2,'1. Enter Class Data '!$A$5:$AC$42,MATCH(C353,'1. Enter Class Data '!$A$4:$AC$4,0),0)</f>
        <v>y</v>
      </c>
      <c r="E353" s="8"/>
      <c r="F353" s="7"/>
      <c r="G353" s="41"/>
      <c r="H353" s="10" t="str">
        <f t="shared" si="8"/>
        <v/>
      </c>
      <c r="I353" s="7"/>
      <c r="J353" s="41" t="s">
        <v>296</v>
      </c>
      <c r="K353" s="7" t="s">
        <v>297</v>
      </c>
      <c r="L353" s="10" t="str">
        <f t="shared" si="9"/>
        <v>http://www.doe.virginia.gov/instruction/mathematics/middle/algebra_readiness/ari-remediation-plans/pfa/prac-prob-1-step-eq-6-13.docx</v>
      </c>
    </row>
    <row r="354" spans="2:12" ht="31">
      <c r="B354" s="103"/>
      <c r="C354" s="41" t="s">
        <v>724</v>
      </c>
      <c r="D354" s="7" t="str">
        <f>VLOOKUP($C$2,'1. Enter Class Data '!$A$5:$AC$42,MATCH(C354,'1. Enter Class Data '!$A$4:$AC$4,0),0)</f>
        <v>y</v>
      </c>
      <c r="E354" s="8"/>
      <c r="F354" s="7"/>
      <c r="G354" s="41"/>
      <c r="H354" s="10" t="str">
        <f t="shared" si="8"/>
        <v/>
      </c>
      <c r="I354" s="7" t="s">
        <v>724</v>
      </c>
      <c r="J354" s="41" t="s">
        <v>1127</v>
      </c>
      <c r="K354" s="7" t="s">
        <v>1128</v>
      </c>
      <c r="L354" s="10" t="str">
        <f t="shared" si="9"/>
        <v>http://www.doe.virginia.gov/instruction/mathematics/middle/algebra_readiness/ari-remediation-plans/pfa/prac-prob-2-step-7-12.docx</v>
      </c>
    </row>
    <row r="355" spans="2:12" ht="31">
      <c r="B355" s="103"/>
      <c r="C355" s="41" t="s">
        <v>724</v>
      </c>
      <c r="D355" s="7" t="str">
        <f>VLOOKUP($C$2,'1. Enter Class Data '!$A$5:$AC$42,MATCH(C355,'1. Enter Class Data '!$A$4:$AC$4,0),0)</f>
        <v>y</v>
      </c>
      <c r="E355" s="8"/>
      <c r="F355" s="7"/>
      <c r="G355" s="41"/>
      <c r="H355" s="10" t="str">
        <f t="shared" si="8"/>
        <v/>
      </c>
      <c r="I355" s="7"/>
      <c r="J355" s="41" t="s">
        <v>1144</v>
      </c>
      <c r="K355" s="7" t="s">
        <v>1145</v>
      </c>
      <c r="L355" s="10" t="str">
        <f t="shared" si="9"/>
        <v>http://www.doe.virginia.gov/instruction/mathematics/middle/algebra_readiness/ari-remediation-plans/pfa/solve-2-multistep-eq-7-12.docx</v>
      </c>
    </row>
    <row r="356" spans="2:12" ht="47.25" customHeight="1">
      <c r="B356" s="103"/>
      <c r="C356" s="41" t="s">
        <v>727</v>
      </c>
      <c r="D356" s="7" t="str">
        <f>VLOOKUP($C$2,'1. Enter Class Data '!$A$5:$AC$42,MATCH(C356,'1. Enter Class Data '!$A$4:$AC$4,0),0)</f>
        <v>y</v>
      </c>
      <c r="E356" s="8" t="s">
        <v>728</v>
      </c>
      <c r="F356" s="7"/>
      <c r="G356" s="41" t="s">
        <v>729</v>
      </c>
      <c r="H356" s="10" t="str">
        <f t="shared" si="8"/>
        <v>http://www.doe.virginia.gov/instruction/mathematics/middle/algebra_readiness/formative-assess/pfa/fa-7-13.docx</v>
      </c>
      <c r="I356" s="7" t="s">
        <v>40</v>
      </c>
      <c r="J356" s="41" t="s">
        <v>280</v>
      </c>
      <c r="K356" s="7" t="s">
        <v>281</v>
      </c>
      <c r="L356" s="10" t="str">
        <f t="shared" si="9"/>
        <v>http://www.doe.virginia.gov/instruction/mathematics/middle/algebra_readiness/ari-remediation-plans/pfa/rep-solve inequalities-6-14.docx</v>
      </c>
    </row>
    <row r="357" spans="2:12" ht="47.25" customHeight="1">
      <c r="B357" s="103"/>
      <c r="C357" s="41" t="s">
        <v>727</v>
      </c>
      <c r="D357" s="7" t="str">
        <f>VLOOKUP($C$2,'1. Enter Class Data '!$A$5:$AC$42,MATCH(C357,'1. Enter Class Data '!$A$4:$AC$4,0),0)</f>
        <v>y</v>
      </c>
      <c r="E357" s="8"/>
      <c r="F357" s="7"/>
      <c r="G357" s="41"/>
      <c r="H357" s="10" t="str">
        <f t="shared" si="8"/>
        <v/>
      </c>
      <c r="I357" s="7"/>
      <c r="J357" s="41" t="s">
        <v>282</v>
      </c>
      <c r="K357" s="7" t="s">
        <v>283</v>
      </c>
      <c r="L357" s="10" t="str">
        <f t="shared" si="9"/>
        <v>http://www.doe.virginia.gov/instruction/mathematics/middle/algebra_readiness/ari-remediation-plans/pfa/solve multi-step inequal-6-14.docx</v>
      </c>
    </row>
    <row r="358" spans="2:12" ht="47.25" customHeight="1">
      <c r="B358" s="103"/>
      <c r="C358" s="41" t="s">
        <v>727</v>
      </c>
      <c r="D358" s="7" t="str">
        <f>VLOOKUP($C$2,'1. Enter Class Data '!$A$5:$AC$42,MATCH(C358,'1. Enter Class Data '!$A$4:$AC$4,0),0)</f>
        <v>y</v>
      </c>
      <c r="E358" s="8"/>
      <c r="F358" s="7"/>
      <c r="G358" s="41"/>
      <c r="H358" s="10" t="str">
        <f t="shared" si="8"/>
        <v/>
      </c>
      <c r="I358" s="7" t="s">
        <v>41</v>
      </c>
      <c r="J358" s="41" t="s">
        <v>280</v>
      </c>
      <c r="K358" s="7" t="s">
        <v>281</v>
      </c>
      <c r="L358" s="10" t="str">
        <f t="shared" si="9"/>
        <v>http://www.doe.virginia.gov/instruction/mathematics/middle/algebra_readiness/ari-remediation-plans/pfa/rep-solve inequalities-6-14.docx</v>
      </c>
    </row>
    <row r="359" spans="2:12" ht="47.25" customHeight="1">
      <c r="B359" s="103"/>
      <c r="C359" s="41" t="s">
        <v>727</v>
      </c>
      <c r="D359" s="7" t="str">
        <f>VLOOKUP($C$2,'1. Enter Class Data '!$A$5:$AC$42,MATCH(C359,'1. Enter Class Data '!$A$4:$AC$4,0),0)</f>
        <v>y</v>
      </c>
      <c r="E359" s="8"/>
      <c r="F359" s="7"/>
      <c r="G359" s="41"/>
      <c r="H359" s="10" t="str">
        <f t="shared" si="8"/>
        <v/>
      </c>
      <c r="I359" s="7"/>
      <c r="J359" s="41" t="s">
        <v>282</v>
      </c>
      <c r="K359" s="7" t="s">
        <v>283</v>
      </c>
      <c r="L359" s="10" t="str">
        <f t="shared" si="9"/>
        <v>http://www.doe.virginia.gov/instruction/mathematics/middle/algebra_readiness/ari-remediation-plans/pfa/solve multi-step inequal-6-14.docx</v>
      </c>
    </row>
    <row r="360" spans="2:12" ht="47.25" customHeight="1">
      <c r="B360" s="104"/>
      <c r="C360" s="41" t="s">
        <v>727</v>
      </c>
      <c r="D360" s="7" t="str">
        <f>VLOOKUP($C$2,'1. Enter Class Data '!$A$5:$AC$42,MATCH(C360,'1. Enter Class Data '!$A$4:$AC$4,0),0)</f>
        <v>y</v>
      </c>
      <c r="E360" s="8"/>
      <c r="F360" s="7"/>
      <c r="G360" s="41"/>
      <c r="H360" s="10" t="str">
        <f t="shared" si="8"/>
        <v/>
      </c>
      <c r="I360" s="7" t="s">
        <v>727</v>
      </c>
      <c r="J360" s="41"/>
      <c r="K360" s="7"/>
      <c r="L360" s="10" t="str">
        <f t="shared" si="9"/>
        <v/>
      </c>
    </row>
    <row r="361" spans="2:12">
      <c r="E361" s="4"/>
    </row>
    <row r="362" spans="2:12">
      <c r="E362" s="4"/>
    </row>
    <row r="363" spans="2:12">
      <c r="E363" s="4"/>
    </row>
    <row r="364" spans="2:12">
      <c r="E364" s="4"/>
    </row>
    <row r="365" spans="2:12">
      <c r="E365" s="4"/>
    </row>
    <row r="366" spans="2:12">
      <c r="E366" s="4"/>
    </row>
    <row r="367" spans="2:12">
      <c r="E367" s="4"/>
    </row>
    <row r="368" spans="2:12">
      <c r="E368" s="4"/>
    </row>
    <row r="369" spans="5:5">
      <c r="E369" s="4"/>
    </row>
    <row r="370" spans="5:5">
      <c r="E370" s="4"/>
    </row>
    <row r="371" spans="5:5">
      <c r="E371" s="4"/>
    </row>
    <row r="372" spans="5:5">
      <c r="E372" s="4"/>
    </row>
    <row r="373" spans="5:5">
      <c r="E373" s="4"/>
    </row>
    <row r="374" spans="5:5">
      <c r="E374" s="4"/>
    </row>
    <row r="375" spans="5:5">
      <c r="E375" s="4"/>
    </row>
    <row r="376" spans="5:5">
      <c r="E376" s="4"/>
    </row>
    <row r="377" spans="5:5">
      <c r="E377" s="4"/>
    </row>
    <row r="378" spans="5:5" ht="15" hidden="1" customHeight="1">
      <c r="E378" s="4"/>
    </row>
    <row r="379" spans="5:5" ht="15" hidden="1" customHeight="1">
      <c r="E379" s="4"/>
    </row>
    <row r="380" spans="5:5" ht="15" hidden="1" customHeight="1">
      <c r="E380" s="4"/>
    </row>
    <row r="381" spans="5:5" ht="15" hidden="1" customHeight="1">
      <c r="E381" s="4"/>
    </row>
    <row r="382" spans="5:5" ht="15" hidden="1" customHeight="1">
      <c r="E382" s="4"/>
    </row>
    <row r="383" spans="5:5" ht="15" hidden="1" customHeight="1">
      <c r="E383" s="4"/>
    </row>
    <row r="384" spans="5:5" ht="15" hidden="1" customHeight="1">
      <c r="E384" s="4"/>
    </row>
    <row r="385" spans="5:5" ht="15" hidden="1" customHeight="1">
      <c r="E385" s="4"/>
    </row>
    <row r="386" spans="5:5" ht="15" hidden="1" customHeight="1">
      <c r="E386" s="4"/>
    </row>
    <row r="387" spans="5:5" ht="15" hidden="1" customHeight="1">
      <c r="E387" s="4"/>
    </row>
    <row r="388" spans="5:5" ht="15" hidden="1" customHeight="1">
      <c r="E388" s="4"/>
    </row>
    <row r="389" spans="5:5" ht="15" hidden="1" customHeight="1">
      <c r="E389" s="4"/>
    </row>
    <row r="390" spans="5:5" ht="15" hidden="1" customHeight="1">
      <c r="E390" s="4"/>
    </row>
    <row r="391" spans="5:5" ht="15" hidden="1" customHeight="1">
      <c r="E391" s="4"/>
    </row>
    <row r="392" spans="5:5" ht="15" hidden="1" customHeight="1">
      <c r="E392" s="4"/>
    </row>
    <row r="393" spans="5:5" ht="15" hidden="1" customHeight="1">
      <c r="E393" s="4"/>
    </row>
    <row r="394" spans="5:5" ht="15" hidden="1" customHeight="1">
      <c r="E394" s="4"/>
    </row>
    <row r="395" spans="5:5" ht="15" hidden="1" customHeight="1">
      <c r="E395" s="4"/>
    </row>
    <row r="396" spans="5:5" ht="15" hidden="1" customHeight="1">
      <c r="E396" s="4"/>
    </row>
    <row r="397" spans="5:5" ht="15" hidden="1" customHeight="1">
      <c r="E397" s="4"/>
    </row>
    <row r="398" spans="5:5" ht="15" hidden="1" customHeight="1">
      <c r="E398" s="4"/>
    </row>
    <row r="399" spans="5:5" ht="15" hidden="1" customHeight="1">
      <c r="E399" s="4"/>
    </row>
    <row r="400" spans="5:5" ht="15" hidden="1" customHeight="1">
      <c r="E400" s="4"/>
    </row>
    <row r="401" spans="5:5" ht="15" hidden="1" customHeight="1">
      <c r="E401" s="4"/>
    </row>
    <row r="402" spans="5:5" ht="15" hidden="1" customHeight="1">
      <c r="E402" s="4"/>
    </row>
    <row r="403" spans="5:5" ht="15" hidden="1" customHeight="1">
      <c r="E403" s="4"/>
    </row>
    <row r="404" spans="5:5" ht="15" hidden="1" customHeight="1">
      <c r="E404" s="4"/>
    </row>
    <row r="405" spans="5:5" ht="15" hidden="1" customHeight="1">
      <c r="E405" s="4"/>
    </row>
    <row r="406" spans="5:5" ht="15" hidden="1" customHeight="1">
      <c r="E406" s="4"/>
    </row>
    <row r="407" spans="5:5" ht="15" hidden="1" customHeight="1">
      <c r="E407" s="4"/>
    </row>
    <row r="408" spans="5:5" ht="15" hidden="1" customHeight="1">
      <c r="E408" s="4"/>
    </row>
    <row r="409" spans="5:5" ht="15" hidden="1" customHeight="1">
      <c r="E409" s="4"/>
    </row>
    <row r="410" spans="5:5" ht="15" hidden="1" customHeight="1">
      <c r="E410" s="4"/>
    </row>
    <row r="411" spans="5:5" ht="15" hidden="1" customHeight="1">
      <c r="E411" s="4"/>
    </row>
    <row r="412" spans="5:5" ht="15" hidden="1" customHeight="1">
      <c r="E412" s="4"/>
    </row>
    <row r="413" spans="5:5" ht="15" hidden="1" customHeight="1">
      <c r="E413" s="4"/>
    </row>
    <row r="414" spans="5:5" ht="15" hidden="1" customHeight="1">
      <c r="E414" s="4"/>
    </row>
    <row r="415" spans="5:5" ht="15" hidden="1" customHeight="1">
      <c r="E415" s="4"/>
    </row>
    <row r="416" spans="5:5" ht="15" hidden="1" customHeight="1">
      <c r="E416" s="4"/>
    </row>
    <row r="417" spans="5:5" ht="15" hidden="1" customHeight="1">
      <c r="E417" s="4"/>
    </row>
    <row r="418" spans="5:5" ht="15" hidden="1" customHeight="1">
      <c r="E418" s="4"/>
    </row>
    <row r="419" spans="5:5" ht="15" hidden="1" customHeight="1">
      <c r="E419" s="4"/>
    </row>
    <row r="420" spans="5:5" ht="15" hidden="1" customHeight="1">
      <c r="E420" s="4"/>
    </row>
    <row r="421" spans="5:5" ht="15" hidden="1" customHeight="1">
      <c r="E421" s="4"/>
    </row>
    <row r="422" spans="5:5" ht="15" hidden="1" customHeight="1">
      <c r="E422" s="4"/>
    </row>
    <row r="423" spans="5:5" ht="15" hidden="1" customHeight="1">
      <c r="E423" s="4"/>
    </row>
    <row r="424" spans="5:5" ht="15" hidden="1" customHeight="1">
      <c r="E424" s="4"/>
    </row>
    <row r="425" spans="5:5" ht="15" hidden="1" customHeight="1">
      <c r="E425" s="4"/>
    </row>
    <row r="426" spans="5:5" ht="15" hidden="1" customHeight="1">
      <c r="E426" s="4"/>
    </row>
    <row r="427" spans="5:5" ht="15" hidden="1" customHeight="1">
      <c r="E427" s="4"/>
    </row>
    <row r="428" spans="5:5" ht="15" hidden="1" customHeight="1">
      <c r="E428" s="4"/>
    </row>
    <row r="429" spans="5:5" ht="15" hidden="1" customHeight="1">
      <c r="E429" s="4"/>
    </row>
    <row r="430" spans="5:5" ht="15" hidden="1" customHeight="1">
      <c r="E430" s="4"/>
    </row>
    <row r="431" spans="5:5" ht="15" hidden="1" customHeight="1">
      <c r="E431" s="4"/>
    </row>
    <row r="432" spans="5:5" ht="15" hidden="1" customHeight="1">
      <c r="E432" s="4"/>
    </row>
    <row r="433" spans="5:5" ht="15" hidden="1" customHeight="1">
      <c r="E433" s="4"/>
    </row>
    <row r="434" spans="5:5" ht="15" hidden="1" customHeight="1">
      <c r="E434" s="4"/>
    </row>
    <row r="435" spans="5:5" ht="15" hidden="1" customHeight="1">
      <c r="E435" s="4"/>
    </row>
    <row r="436" spans="5:5" ht="15" hidden="1" customHeight="1">
      <c r="E436" s="4"/>
    </row>
    <row r="437" spans="5:5" ht="15" hidden="1" customHeight="1">
      <c r="E437" s="4"/>
    </row>
    <row r="438" spans="5:5" ht="15" hidden="1" customHeight="1">
      <c r="E438" s="4"/>
    </row>
    <row r="439" spans="5:5" ht="15" hidden="1" customHeight="1">
      <c r="E439" s="4"/>
    </row>
    <row r="440" spans="5:5" ht="15" hidden="1" customHeight="1">
      <c r="E440" s="4"/>
    </row>
    <row r="441" spans="5:5" ht="15" hidden="1" customHeight="1">
      <c r="E441" s="4"/>
    </row>
    <row r="442" spans="5:5" ht="15" hidden="1" customHeight="1">
      <c r="E442" s="4"/>
    </row>
    <row r="443" spans="5:5" ht="15" hidden="1" customHeight="1">
      <c r="E443" s="4"/>
    </row>
    <row r="444" spans="5:5" ht="15" hidden="1" customHeight="1">
      <c r="E444" s="4"/>
    </row>
    <row r="445" spans="5:5" ht="15" hidden="1" customHeight="1">
      <c r="E445" s="4"/>
    </row>
    <row r="446" spans="5:5" ht="15" hidden="1" customHeight="1">
      <c r="E446" s="4"/>
    </row>
    <row r="447" spans="5:5" ht="15" hidden="1" customHeight="1">
      <c r="E447" s="4"/>
    </row>
    <row r="448" spans="5:5" ht="15" hidden="1" customHeight="1">
      <c r="E448" s="4"/>
    </row>
    <row r="449" spans="5:5" ht="15" hidden="1" customHeight="1">
      <c r="E449" s="4"/>
    </row>
    <row r="450" spans="5:5" ht="15" hidden="1" customHeight="1">
      <c r="E450" s="4"/>
    </row>
    <row r="451" spans="5:5" ht="15" hidden="1" customHeight="1">
      <c r="E451" s="4"/>
    </row>
    <row r="452" spans="5:5" ht="15" hidden="1" customHeight="1">
      <c r="E452" s="4"/>
    </row>
    <row r="453" spans="5:5" ht="15" hidden="1" customHeight="1">
      <c r="E453" s="4"/>
    </row>
    <row r="454" spans="5:5" ht="15" hidden="1" customHeight="1">
      <c r="E454" s="4"/>
    </row>
    <row r="455" spans="5:5" ht="15" hidden="1" customHeight="1">
      <c r="E455" s="4"/>
    </row>
    <row r="456" spans="5:5" ht="15" hidden="1" customHeight="1">
      <c r="E456" s="4"/>
    </row>
    <row r="457" spans="5:5" ht="15" hidden="1" customHeight="1">
      <c r="E457" s="4"/>
    </row>
    <row r="458" spans="5:5" ht="15" hidden="1" customHeight="1">
      <c r="E458" s="4"/>
    </row>
    <row r="459" spans="5:5" ht="15" hidden="1" customHeight="1">
      <c r="E459" s="4"/>
    </row>
    <row r="460" spans="5:5" ht="15" hidden="1" customHeight="1">
      <c r="E460" s="4"/>
    </row>
    <row r="461" spans="5:5" ht="15" hidden="1" customHeight="1">
      <c r="E461" s="4"/>
    </row>
    <row r="462" spans="5:5" ht="15" hidden="1" customHeight="1">
      <c r="E462" s="4"/>
    </row>
    <row r="463" spans="5:5" ht="15" hidden="1" customHeight="1">
      <c r="E463" s="4"/>
    </row>
    <row r="464" spans="5:5" ht="15" hidden="1" customHeight="1">
      <c r="E464" s="4"/>
    </row>
    <row r="465" spans="5:5" ht="15" hidden="1" customHeight="1">
      <c r="E465" s="4"/>
    </row>
    <row r="466" spans="5:5" ht="15" hidden="1" customHeight="1">
      <c r="E466" s="4"/>
    </row>
    <row r="467" spans="5:5" ht="15" hidden="1" customHeight="1">
      <c r="E467" s="4"/>
    </row>
    <row r="468" spans="5:5" ht="15" hidden="1" customHeight="1">
      <c r="E468" s="4"/>
    </row>
    <row r="469" spans="5:5" ht="15" hidden="1" customHeight="1">
      <c r="E469" s="4"/>
    </row>
    <row r="470" spans="5:5" ht="15" hidden="1" customHeight="1">
      <c r="E470" s="4"/>
    </row>
    <row r="471" spans="5:5" ht="15" hidden="1" customHeight="1">
      <c r="E471" s="4"/>
    </row>
    <row r="472" spans="5:5" ht="15" hidden="1" customHeight="1">
      <c r="E472" s="4"/>
    </row>
    <row r="473" spans="5:5" ht="15" hidden="1" customHeight="1">
      <c r="E473" s="4"/>
    </row>
    <row r="474" spans="5:5" ht="15" hidden="1" customHeight="1">
      <c r="E474" s="4"/>
    </row>
    <row r="475" spans="5:5" ht="15" hidden="1" customHeight="1">
      <c r="E475" s="4"/>
    </row>
    <row r="476" spans="5:5" ht="15" hidden="1" customHeight="1">
      <c r="E476" s="4"/>
    </row>
    <row r="477" spans="5:5" ht="15" hidden="1" customHeight="1">
      <c r="E477" s="4"/>
    </row>
    <row r="478" spans="5:5" ht="15" hidden="1" customHeight="1">
      <c r="E478" s="4"/>
    </row>
    <row r="479" spans="5:5" ht="15" hidden="1" customHeight="1">
      <c r="E479" s="4"/>
    </row>
    <row r="480" spans="5:5" ht="15" hidden="1" customHeight="1">
      <c r="E480" s="4"/>
    </row>
    <row r="481" spans="5:5" ht="15" hidden="1" customHeight="1">
      <c r="E481" s="4"/>
    </row>
    <row r="482" spans="5:5" ht="15" hidden="1" customHeight="1">
      <c r="E482" s="4"/>
    </row>
    <row r="483" spans="5:5" ht="15" hidden="1" customHeight="1">
      <c r="E483" s="4"/>
    </row>
    <row r="484" spans="5:5" ht="15" hidden="1" customHeight="1">
      <c r="E484" s="4"/>
    </row>
    <row r="485" spans="5:5" ht="15" hidden="1" customHeight="1">
      <c r="E485" s="4"/>
    </row>
    <row r="486" spans="5:5" ht="15" hidden="1" customHeight="1">
      <c r="E486" s="4"/>
    </row>
    <row r="487" spans="5:5" ht="15" hidden="1" customHeight="1">
      <c r="E487" s="4"/>
    </row>
    <row r="488" spans="5:5" ht="15" hidden="1" customHeight="1">
      <c r="E488" s="4"/>
    </row>
    <row r="489" spans="5:5" ht="15" hidden="1" customHeight="1">
      <c r="E489" s="4"/>
    </row>
    <row r="490" spans="5:5" ht="15" hidden="1" customHeight="1">
      <c r="E490" s="4"/>
    </row>
    <row r="491" spans="5:5" ht="15" hidden="1" customHeight="1">
      <c r="E491" s="4"/>
    </row>
    <row r="492" spans="5:5" ht="15" hidden="1" customHeight="1">
      <c r="E492" s="4"/>
    </row>
    <row r="493" spans="5:5" ht="15" hidden="1" customHeight="1">
      <c r="E493" s="4"/>
    </row>
    <row r="494" spans="5:5" ht="15" hidden="1" customHeight="1">
      <c r="E494" s="4"/>
    </row>
    <row r="495" spans="5:5" ht="15" hidden="1" customHeight="1">
      <c r="E495" s="4"/>
    </row>
    <row r="496" spans="5:5" ht="15" hidden="1" customHeight="1">
      <c r="E496" s="4"/>
    </row>
    <row r="497" spans="5:5" ht="15" hidden="1" customHeight="1">
      <c r="E497" s="4"/>
    </row>
    <row r="498" spans="5:5" ht="15" hidden="1" customHeight="1">
      <c r="E498" s="4"/>
    </row>
    <row r="499" spans="5:5" ht="15" hidden="1" customHeight="1">
      <c r="E499" s="4"/>
    </row>
    <row r="500" spans="5:5" ht="15" hidden="1" customHeight="1">
      <c r="E500" s="4"/>
    </row>
    <row r="501" spans="5:5" ht="15" hidden="1" customHeight="1">
      <c r="E501" s="4"/>
    </row>
    <row r="502" spans="5:5" ht="15" hidden="1" customHeight="1">
      <c r="E502" s="4"/>
    </row>
    <row r="503" spans="5:5" ht="15" hidden="1" customHeight="1">
      <c r="E503" s="4"/>
    </row>
    <row r="504" spans="5:5" ht="15" hidden="1" customHeight="1">
      <c r="E504" s="4"/>
    </row>
    <row r="505" spans="5:5" ht="15" hidden="1" customHeight="1">
      <c r="E505" s="4"/>
    </row>
    <row r="506" spans="5:5" ht="15" hidden="1" customHeight="1">
      <c r="E506" s="4"/>
    </row>
    <row r="507" spans="5:5" ht="15" hidden="1" customHeight="1">
      <c r="E507" s="4"/>
    </row>
    <row r="508" spans="5:5" ht="15" hidden="1" customHeight="1">
      <c r="E508" s="4"/>
    </row>
    <row r="509" spans="5:5" ht="15" hidden="1" customHeight="1">
      <c r="E509" s="4"/>
    </row>
    <row r="510" spans="5:5" ht="15" hidden="1" customHeight="1">
      <c r="E510" s="4"/>
    </row>
    <row r="511" spans="5:5" ht="15" hidden="1" customHeight="1">
      <c r="E511" s="4"/>
    </row>
    <row r="512" spans="5:5" ht="15" hidden="1" customHeight="1">
      <c r="E512" s="4"/>
    </row>
    <row r="513" spans="5:5" ht="15" hidden="1" customHeight="1">
      <c r="E513" s="4"/>
    </row>
    <row r="514" spans="5:5" ht="15" hidden="1" customHeight="1">
      <c r="E514" s="4"/>
    </row>
    <row r="515" spans="5:5" ht="15" hidden="1" customHeight="1">
      <c r="E515" s="4"/>
    </row>
    <row r="516" spans="5:5" ht="15" hidden="1" customHeight="1">
      <c r="E516" s="4"/>
    </row>
    <row r="517" spans="5:5" ht="15" hidden="1" customHeight="1">
      <c r="E517" s="4"/>
    </row>
    <row r="518" spans="5:5" ht="15" hidden="1" customHeight="1">
      <c r="E518" s="4"/>
    </row>
    <row r="519" spans="5:5" ht="15" hidden="1" customHeight="1">
      <c r="E519" s="4"/>
    </row>
    <row r="520" spans="5:5" ht="15" hidden="1" customHeight="1">
      <c r="E520" s="4"/>
    </row>
    <row r="521" spans="5:5" ht="15" hidden="1" customHeight="1">
      <c r="E521" s="4"/>
    </row>
    <row r="522" spans="5:5" ht="15" hidden="1" customHeight="1">
      <c r="E522" s="4"/>
    </row>
    <row r="523" spans="5:5" ht="15" hidden="1" customHeight="1">
      <c r="E523" s="4"/>
    </row>
    <row r="524" spans="5:5" ht="15" hidden="1" customHeight="1">
      <c r="E524" s="4"/>
    </row>
    <row r="525" spans="5:5" ht="15" hidden="1" customHeight="1">
      <c r="E525" s="4"/>
    </row>
    <row r="526" spans="5:5" ht="15" hidden="1" customHeight="1">
      <c r="E526" s="4"/>
    </row>
    <row r="527" spans="5:5" ht="15" hidden="1" customHeight="1">
      <c r="E527" s="4"/>
    </row>
    <row r="528" spans="5:5" ht="15" hidden="1" customHeight="1">
      <c r="E528" s="4"/>
    </row>
    <row r="529" spans="5:5" ht="15" hidden="1" customHeight="1">
      <c r="E529" s="4"/>
    </row>
    <row r="530" spans="5:5" ht="15" hidden="1" customHeight="1">
      <c r="E530" s="4"/>
    </row>
    <row r="531" spans="5:5" ht="15" hidden="1" customHeight="1">
      <c r="E531" s="4"/>
    </row>
    <row r="532" spans="5:5" ht="15" hidden="1" customHeight="1">
      <c r="E532" s="4"/>
    </row>
    <row r="533" spans="5:5" ht="15" hidden="1" customHeight="1">
      <c r="E533" s="4"/>
    </row>
    <row r="534" spans="5:5" ht="15" hidden="1" customHeight="1">
      <c r="E534" s="4"/>
    </row>
    <row r="535" spans="5:5" ht="15" hidden="1" customHeight="1">
      <c r="E535" s="4"/>
    </row>
    <row r="536" spans="5:5" ht="15" hidden="1" customHeight="1">
      <c r="E536" s="4"/>
    </row>
    <row r="537" spans="5:5" ht="15" hidden="1" customHeight="1">
      <c r="E537" s="4"/>
    </row>
    <row r="538" spans="5:5" ht="15" hidden="1" customHeight="1">
      <c r="E538" s="4"/>
    </row>
    <row r="539" spans="5:5" ht="15" hidden="1" customHeight="1">
      <c r="E539" s="4"/>
    </row>
    <row r="540" spans="5:5" ht="15" hidden="1" customHeight="1">
      <c r="E540" s="4"/>
    </row>
    <row r="541" spans="5:5" ht="15" hidden="1" customHeight="1">
      <c r="E541" s="4"/>
    </row>
    <row r="542" spans="5:5" ht="15" hidden="1" customHeight="1">
      <c r="E542" s="4"/>
    </row>
    <row r="543" spans="5:5" ht="15" hidden="1" customHeight="1">
      <c r="E543" s="4"/>
    </row>
    <row r="544" spans="5:5" ht="15" hidden="1" customHeight="1">
      <c r="E544" s="4"/>
    </row>
    <row r="545" spans="5:5" ht="15" hidden="1" customHeight="1">
      <c r="E545" s="4"/>
    </row>
    <row r="546" spans="5:5" ht="15" hidden="1" customHeight="1">
      <c r="E546" s="4"/>
    </row>
    <row r="547" spans="5:5" ht="15" hidden="1" customHeight="1">
      <c r="E547" s="4"/>
    </row>
    <row r="548" spans="5:5" ht="15" hidden="1" customHeight="1">
      <c r="E548" s="4"/>
    </row>
    <row r="549" spans="5:5" ht="15" hidden="1" customHeight="1">
      <c r="E549" s="4"/>
    </row>
    <row r="550" spans="5:5" ht="15" hidden="1" customHeight="1">
      <c r="E550" s="4"/>
    </row>
    <row r="551" spans="5:5" ht="15" hidden="1" customHeight="1">
      <c r="E551" s="4"/>
    </row>
    <row r="552" spans="5:5" ht="15" hidden="1" customHeight="1">
      <c r="E552" s="4"/>
    </row>
    <row r="553" spans="5:5" ht="15" hidden="1" customHeight="1">
      <c r="E553" s="4"/>
    </row>
    <row r="554" spans="5:5" ht="15" hidden="1" customHeight="1">
      <c r="E554" s="4"/>
    </row>
    <row r="555" spans="5:5">
      <c r="E555" s="4"/>
    </row>
    <row r="556" spans="5:5">
      <c r="E556" s="4"/>
    </row>
    <row r="557" spans="5:5">
      <c r="E557" s="4"/>
    </row>
    <row r="558" spans="5:5">
      <c r="E558" s="4"/>
    </row>
    <row r="559" spans="5:5">
      <c r="E559" s="4"/>
    </row>
    <row r="560" spans="5:5">
      <c r="E560" s="4"/>
    </row>
    <row r="561" spans="5:5">
      <c r="E561" s="4"/>
    </row>
    <row r="562" spans="5:5">
      <c r="E562" s="4"/>
    </row>
    <row r="563" spans="5:5">
      <c r="E563" s="4"/>
    </row>
    <row r="564" spans="5:5">
      <c r="E564" s="4"/>
    </row>
    <row r="565" spans="5:5">
      <c r="E565" s="4"/>
    </row>
    <row r="566" spans="5:5">
      <c r="E566" s="4"/>
    </row>
    <row r="567" spans="5:5">
      <c r="E567" s="4"/>
    </row>
    <row r="568" spans="5:5">
      <c r="E568" s="4"/>
    </row>
  </sheetData>
  <sheetProtection formatCells="0" formatColumns="0" formatRows="0" pivotTables="0"/>
  <mergeCells count="30">
    <mergeCell ref="B67:B117"/>
    <mergeCell ref="B118:B155"/>
    <mergeCell ref="B156:B190"/>
    <mergeCell ref="B191:B299"/>
    <mergeCell ref="B300:B360"/>
    <mergeCell ref="B65:L65"/>
    <mergeCell ref="C63:E63"/>
    <mergeCell ref="C32:E32"/>
    <mergeCell ref="C2:E2"/>
    <mergeCell ref="I4:J4"/>
    <mergeCell ref="I5:J5"/>
    <mergeCell ref="I6:J6"/>
    <mergeCell ref="I7:J7"/>
    <mergeCell ref="I38:J38"/>
    <mergeCell ref="I37:J37"/>
    <mergeCell ref="I36:J36"/>
    <mergeCell ref="I35:J35"/>
    <mergeCell ref="B36:B40"/>
    <mergeCell ref="B49:B53"/>
    <mergeCell ref="B54:B61"/>
    <mergeCell ref="B1:E1"/>
    <mergeCell ref="B35:E35"/>
    <mergeCell ref="B4:E4"/>
    <mergeCell ref="B41:B42"/>
    <mergeCell ref="B43:B48"/>
    <mergeCell ref="B5:B9"/>
    <mergeCell ref="B18:B22"/>
    <mergeCell ref="B23:B30"/>
    <mergeCell ref="B12:B17"/>
    <mergeCell ref="B10:B11"/>
  </mergeCells>
  <conditionalFormatting sqref="C5:E30">
    <cfRule type="expression" dxfId="8" priority="1">
      <formula>($F5="n")</formula>
    </cfRule>
    <cfRule type="expression" dxfId="7" priority="2">
      <formula>($F5="y")</formula>
    </cfRule>
  </conditionalFormatting>
  <conditionalFormatting sqref="C36:E61">
    <cfRule type="expression" dxfId="6" priority="11">
      <formula>($F36="y")</formula>
    </cfRule>
    <cfRule type="expression" dxfId="5" priority="12">
      <formula>($F36="n")</formula>
    </cfRule>
  </conditionalFormatting>
  <conditionalFormatting sqref="C67:L360">
    <cfRule type="expression" dxfId="4" priority="22">
      <formula>($D67="y")</formula>
    </cfRule>
    <cfRule type="expression" dxfId="3" priority="23">
      <formula>($D67="n")</formula>
    </cfRule>
  </conditionalFormatting>
  <pageMargins left="0.25" right="0.25" top="0.75" bottom="0.75" header="0.3" footer="0.3"/>
  <pageSetup scale="39" fitToHeight="14" orientation="portrait" r:id="rId1"/>
  <rowBreaks count="2" manualBreakCount="2">
    <brk id="33" max="12" man="1"/>
    <brk id="6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'1. Enter Class Data '!$A$5:$A$59</xm:f>
          </x14:formula1>
          <xm:sqref>C2 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6"/>
  <sheetViews>
    <sheetView zoomScale="96" zoomScaleNormal="96" workbookViewId="0"/>
  </sheetViews>
  <sheetFormatPr defaultColWidth="11.453125" defaultRowHeight="14.5"/>
  <cols>
    <col min="1" max="1" width="19.81640625" customWidth="1"/>
    <col min="2" max="2" width="30" customWidth="1"/>
    <col min="4" max="4" width="65" customWidth="1"/>
    <col min="5" max="5" width="31.1796875" customWidth="1"/>
    <col min="6" max="6" width="0" hidden="1" customWidth="1"/>
    <col min="7" max="7" width="28.453125" style="4" customWidth="1"/>
  </cols>
  <sheetData>
    <row r="1" spans="1:7">
      <c r="A1" s="12" t="s">
        <v>326</v>
      </c>
      <c r="B1" s="12" t="s">
        <v>80</v>
      </c>
      <c r="C1" s="13" t="s">
        <v>327</v>
      </c>
      <c r="D1" s="14" t="s">
        <v>82</v>
      </c>
      <c r="E1" s="12" t="s">
        <v>328</v>
      </c>
      <c r="F1" s="12" t="s">
        <v>329</v>
      </c>
      <c r="G1" s="14" t="s">
        <v>330</v>
      </c>
    </row>
    <row r="2" spans="1:7" ht="29">
      <c r="A2" t="s">
        <v>331</v>
      </c>
      <c r="B2" t="s">
        <v>87</v>
      </c>
      <c r="C2" s="15" t="s">
        <v>332</v>
      </c>
      <c r="D2" s="4" t="s">
        <v>333</v>
      </c>
      <c r="E2" s="4"/>
      <c r="F2" s="16">
        <v>1.0999999999999999E-2</v>
      </c>
      <c r="G2" s="8"/>
    </row>
    <row r="3" spans="1:7" ht="15.5">
      <c r="A3" t="s">
        <v>331</v>
      </c>
      <c r="B3" t="s">
        <v>87</v>
      </c>
      <c r="C3" s="15" t="s">
        <v>334</v>
      </c>
      <c r="D3" s="4" t="s">
        <v>335</v>
      </c>
      <c r="E3" s="4"/>
      <c r="F3" s="16">
        <v>1.2E-2</v>
      </c>
      <c r="G3" s="8"/>
    </row>
    <row r="4" spans="1:7" ht="43.5">
      <c r="A4" t="s">
        <v>331</v>
      </c>
      <c r="B4" t="s">
        <v>87</v>
      </c>
      <c r="C4" s="15" t="s">
        <v>125</v>
      </c>
      <c r="D4" s="4" t="s">
        <v>336</v>
      </c>
      <c r="E4" s="4"/>
      <c r="F4" s="16">
        <v>2.1000000000000001E-2</v>
      </c>
      <c r="G4" s="8"/>
    </row>
    <row r="5" spans="1:7" ht="43.5">
      <c r="A5" t="s">
        <v>331</v>
      </c>
      <c r="B5" t="s">
        <v>87</v>
      </c>
      <c r="C5" s="15" t="s">
        <v>124</v>
      </c>
      <c r="D5" s="4" t="s">
        <v>337</v>
      </c>
      <c r="E5" s="4"/>
      <c r="F5" s="16">
        <v>2.1999999999999999E-2</v>
      </c>
      <c r="G5" s="8"/>
    </row>
    <row r="6" spans="1:7" ht="15.5">
      <c r="A6" t="s">
        <v>331</v>
      </c>
      <c r="B6" t="s">
        <v>87</v>
      </c>
      <c r="C6" s="15" t="s">
        <v>338</v>
      </c>
      <c r="D6" s="4" t="s">
        <v>339</v>
      </c>
      <c r="E6" s="4"/>
      <c r="F6" s="16">
        <v>3.1E-2</v>
      </c>
      <c r="G6" s="8"/>
    </row>
    <row r="7" spans="1:7" ht="29">
      <c r="A7" t="s">
        <v>331</v>
      </c>
      <c r="B7" t="s">
        <v>87</v>
      </c>
      <c r="C7" s="15" t="s">
        <v>340</v>
      </c>
      <c r="D7" s="4" t="s">
        <v>341</v>
      </c>
      <c r="E7" s="4"/>
      <c r="F7" s="16">
        <v>3.2000000000000001E-2</v>
      </c>
      <c r="G7" s="8"/>
    </row>
    <row r="8" spans="1:7" ht="43.5">
      <c r="A8" t="s">
        <v>331</v>
      </c>
      <c r="B8" t="s">
        <v>87</v>
      </c>
      <c r="C8" s="15" t="s">
        <v>342</v>
      </c>
      <c r="D8" s="4" t="s">
        <v>343</v>
      </c>
      <c r="E8" s="4"/>
      <c r="F8" s="16">
        <v>3.3000000000000002E-2</v>
      </c>
      <c r="G8" s="8"/>
    </row>
    <row r="9" spans="1:7" ht="29">
      <c r="A9" t="s">
        <v>331</v>
      </c>
      <c r="B9" t="s">
        <v>87</v>
      </c>
      <c r="C9" s="15" t="s">
        <v>344</v>
      </c>
      <c r="D9" s="4" t="s">
        <v>345</v>
      </c>
      <c r="E9" s="4"/>
      <c r="F9" s="16">
        <v>3.4000000000000002E-2</v>
      </c>
      <c r="G9" s="8"/>
    </row>
    <row r="10" spans="1:7" ht="29">
      <c r="A10" t="s">
        <v>331</v>
      </c>
      <c r="B10" t="s">
        <v>87</v>
      </c>
      <c r="C10" s="15" t="s">
        <v>346</v>
      </c>
      <c r="D10" s="4" t="s">
        <v>347</v>
      </c>
      <c r="E10" s="4"/>
      <c r="F10" s="16">
        <v>4.1000000000000002E-2</v>
      </c>
      <c r="G10" s="8"/>
    </row>
    <row r="11" spans="1:7" ht="29">
      <c r="A11" t="s">
        <v>331</v>
      </c>
      <c r="B11" t="s">
        <v>87</v>
      </c>
      <c r="C11" s="15" t="s">
        <v>348</v>
      </c>
      <c r="D11" s="4" t="s">
        <v>349</v>
      </c>
      <c r="E11" s="4"/>
      <c r="F11" s="16">
        <v>4.2000000000000003E-2</v>
      </c>
      <c r="G11" s="8"/>
    </row>
    <row r="12" spans="1:7" ht="29">
      <c r="A12" t="s">
        <v>331</v>
      </c>
      <c r="B12" t="s">
        <v>87</v>
      </c>
      <c r="C12" s="15" t="s">
        <v>154</v>
      </c>
      <c r="D12" s="4" t="s">
        <v>350</v>
      </c>
      <c r="E12" s="4"/>
      <c r="F12" s="16">
        <v>0.05</v>
      </c>
      <c r="G12" s="8"/>
    </row>
    <row r="13" spans="1:7" ht="43.5">
      <c r="A13" t="s">
        <v>331</v>
      </c>
      <c r="B13" t="s">
        <v>156</v>
      </c>
      <c r="C13" s="15" t="s">
        <v>351</v>
      </c>
      <c r="D13" s="4" t="s">
        <v>352</v>
      </c>
      <c r="E13" s="4"/>
      <c r="F13" s="16">
        <v>0.06</v>
      </c>
      <c r="G13" s="8"/>
    </row>
    <row r="14" spans="1:7" ht="43.5">
      <c r="A14" t="s">
        <v>331</v>
      </c>
      <c r="B14" t="s">
        <v>209</v>
      </c>
      <c r="C14" s="15" t="s">
        <v>353</v>
      </c>
      <c r="D14" s="4" t="s">
        <v>354</v>
      </c>
      <c r="E14" s="4"/>
      <c r="F14" s="16">
        <v>7.0000000000000007E-2</v>
      </c>
      <c r="G14" s="8"/>
    </row>
    <row r="15" spans="1:7" ht="29">
      <c r="A15" t="s">
        <v>331</v>
      </c>
      <c r="B15" t="s">
        <v>209</v>
      </c>
      <c r="C15" s="15" t="s">
        <v>355</v>
      </c>
      <c r="D15" s="4" t="s">
        <v>356</v>
      </c>
      <c r="E15" s="4"/>
      <c r="F15" s="16">
        <v>0.08</v>
      </c>
      <c r="G15" s="8"/>
    </row>
    <row r="16" spans="1:7" ht="58">
      <c r="A16" t="s">
        <v>331</v>
      </c>
      <c r="B16" t="s">
        <v>209</v>
      </c>
      <c r="C16" s="15" t="s">
        <v>357</v>
      </c>
      <c r="D16" s="4" t="s">
        <v>358</v>
      </c>
      <c r="E16" s="4"/>
      <c r="F16" s="16">
        <v>0.09</v>
      </c>
      <c r="G16" s="8"/>
    </row>
    <row r="17" spans="1:7" ht="29">
      <c r="A17" t="s">
        <v>331</v>
      </c>
      <c r="B17" t="s">
        <v>209</v>
      </c>
      <c r="C17" s="15" t="s">
        <v>359</v>
      </c>
      <c r="D17" s="4" t="s">
        <v>360</v>
      </c>
      <c r="E17" s="4"/>
      <c r="F17" s="16">
        <v>0.10100000000000001</v>
      </c>
      <c r="G17" s="8"/>
    </row>
    <row r="18" spans="1:7" ht="29">
      <c r="A18" t="s">
        <v>331</v>
      </c>
      <c r="B18" t="s">
        <v>209</v>
      </c>
      <c r="C18" s="15" t="s">
        <v>361</v>
      </c>
      <c r="D18" s="4" t="s">
        <v>362</v>
      </c>
      <c r="E18" s="4"/>
      <c r="F18" s="16">
        <v>0.10199999999999999</v>
      </c>
      <c r="G18" s="8"/>
    </row>
    <row r="19" spans="1:7" ht="58">
      <c r="A19" t="s">
        <v>331</v>
      </c>
      <c r="B19" t="s">
        <v>209</v>
      </c>
      <c r="C19" s="15" t="s">
        <v>363</v>
      </c>
      <c r="D19" s="4" t="s">
        <v>364</v>
      </c>
      <c r="E19" s="4"/>
      <c r="F19" s="16">
        <v>0.10299999999999999</v>
      </c>
      <c r="G19" s="8"/>
    </row>
    <row r="20" spans="1:7" ht="15.5">
      <c r="A20" t="s">
        <v>331</v>
      </c>
      <c r="B20" t="s">
        <v>241</v>
      </c>
      <c r="C20" s="15" t="s">
        <v>277</v>
      </c>
      <c r="D20" s="4" t="s">
        <v>365</v>
      </c>
      <c r="E20" s="4"/>
      <c r="F20" s="16">
        <v>0.111</v>
      </c>
      <c r="G20" s="8"/>
    </row>
    <row r="21" spans="1:7" ht="29">
      <c r="A21" t="s">
        <v>331</v>
      </c>
      <c r="B21" t="s">
        <v>241</v>
      </c>
      <c r="C21" s="15" t="s">
        <v>276</v>
      </c>
      <c r="D21" s="4" t="s">
        <v>366</v>
      </c>
      <c r="E21" s="4"/>
      <c r="F21" s="16">
        <v>0.112</v>
      </c>
      <c r="G21" s="8"/>
    </row>
    <row r="22" spans="1:7" ht="15.5">
      <c r="A22" t="s">
        <v>331</v>
      </c>
      <c r="B22" t="s">
        <v>278</v>
      </c>
      <c r="C22" s="15" t="s">
        <v>367</v>
      </c>
      <c r="D22" s="4" t="s">
        <v>368</v>
      </c>
      <c r="E22" s="4"/>
      <c r="F22" s="16">
        <v>0.12</v>
      </c>
      <c r="G22" s="8"/>
    </row>
    <row r="23" spans="1:7" ht="29">
      <c r="A23" t="s">
        <v>331</v>
      </c>
      <c r="B23" t="s">
        <v>278</v>
      </c>
      <c r="C23" s="15" t="s">
        <v>369</v>
      </c>
      <c r="D23" s="4" t="s">
        <v>370</v>
      </c>
      <c r="E23" s="4"/>
      <c r="F23" s="16">
        <v>0.13</v>
      </c>
      <c r="G23" s="8"/>
    </row>
    <row r="24" spans="1:7" ht="29">
      <c r="A24" t="s">
        <v>371</v>
      </c>
      <c r="B24" t="s">
        <v>87</v>
      </c>
      <c r="C24" s="15" t="s">
        <v>372</v>
      </c>
      <c r="D24" s="4" t="s">
        <v>373</v>
      </c>
      <c r="E24" s="4"/>
      <c r="F24" s="16">
        <v>1.0109999999999999</v>
      </c>
      <c r="G24" s="8"/>
    </row>
    <row r="25" spans="1:7" ht="29">
      <c r="A25" t="s">
        <v>371</v>
      </c>
      <c r="B25" t="s">
        <v>87</v>
      </c>
      <c r="C25" s="15" t="s">
        <v>374</v>
      </c>
      <c r="D25" s="4" t="s">
        <v>375</v>
      </c>
      <c r="E25" s="4"/>
      <c r="F25" s="16">
        <v>1.012</v>
      </c>
      <c r="G25" s="8"/>
    </row>
    <row r="26" spans="1:7" ht="29">
      <c r="A26" t="s">
        <v>371</v>
      </c>
      <c r="B26" t="s">
        <v>87</v>
      </c>
      <c r="C26" s="15" t="s">
        <v>376</v>
      </c>
      <c r="D26" s="4" t="s">
        <v>377</v>
      </c>
      <c r="E26" s="4"/>
      <c r="F26" s="16">
        <v>1.0129999999999999</v>
      </c>
      <c r="G26" s="8"/>
    </row>
    <row r="27" spans="1:7" ht="29">
      <c r="A27" t="s">
        <v>371</v>
      </c>
      <c r="B27" t="s">
        <v>87</v>
      </c>
      <c r="C27" s="15" t="s">
        <v>378</v>
      </c>
      <c r="D27" s="4" t="s">
        <v>379</v>
      </c>
      <c r="E27" s="4"/>
      <c r="F27" s="16">
        <v>1.014</v>
      </c>
      <c r="G27" s="8"/>
    </row>
    <row r="28" spans="1:7" ht="29">
      <c r="A28" t="s">
        <v>371</v>
      </c>
      <c r="B28" t="s">
        <v>87</v>
      </c>
      <c r="C28" s="15" t="s">
        <v>380</v>
      </c>
      <c r="D28" s="4" t="s">
        <v>381</v>
      </c>
      <c r="E28" s="4"/>
      <c r="F28" s="16">
        <v>1.0209999999999999</v>
      </c>
      <c r="G28" s="8"/>
    </row>
    <row r="29" spans="1:7" ht="43.5">
      <c r="A29" t="s">
        <v>371</v>
      </c>
      <c r="B29" t="s">
        <v>87</v>
      </c>
      <c r="C29" s="15" t="s">
        <v>123</v>
      </c>
      <c r="D29" s="4" t="s">
        <v>382</v>
      </c>
      <c r="E29" s="4"/>
      <c r="F29" s="16">
        <v>1.022</v>
      </c>
      <c r="G29" s="8"/>
    </row>
    <row r="30" spans="1:7" ht="29">
      <c r="A30" t="s">
        <v>371</v>
      </c>
      <c r="B30" t="s">
        <v>87</v>
      </c>
      <c r="C30" s="15" t="s">
        <v>122</v>
      </c>
      <c r="D30" s="4" t="s">
        <v>383</v>
      </c>
      <c r="E30" s="4"/>
      <c r="F30" s="16">
        <v>1.0229999999999999</v>
      </c>
      <c r="G30" s="8"/>
    </row>
    <row r="31" spans="1:7" ht="29">
      <c r="A31" t="s">
        <v>371</v>
      </c>
      <c r="B31" t="s">
        <v>87</v>
      </c>
      <c r="C31" s="15" t="s">
        <v>384</v>
      </c>
      <c r="D31" s="4" t="s">
        <v>385</v>
      </c>
      <c r="E31" s="4"/>
      <c r="F31" s="16">
        <v>1.03</v>
      </c>
      <c r="G31" s="8"/>
    </row>
    <row r="32" spans="1:7" ht="29">
      <c r="A32" t="s">
        <v>371</v>
      </c>
      <c r="B32" t="s">
        <v>87</v>
      </c>
      <c r="C32" s="15" t="s">
        <v>153</v>
      </c>
      <c r="D32" s="4" t="s">
        <v>386</v>
      </c>
      <c r="E32" s="4"/>
      <c r="F32" s="16">
        <v>1.0409999999999999</v>
      </c>
      <c r="G32" s="8"/>
    </row>
    <row r="33" spans="1:7" ht="29">
      <c r="A33" t="s">
        <v>371</v>
      </c>
      <c r="B33" t="s">
        <v>87</v>
      </c>
      <c r="C33" s="15" t="s">
        <v>152</v>
      </c>
      <c r="D33" s="4" t="s">
        <v>387</v>
      </c>
      <c r="E33" s="4"/>
      <c r="F33" s="16">
        <v>1.042</v>
      </c>
      <c r="G33" s="8"/>
    </row>
    <row r="34" spans="1:7" ht="58">
      <c r="A34" t="s">
        <v>371</v>
      </c>
      <c r="B34" t="s">
        <v>87</v>
      </c>
      <c r="C34" s="15" t="s">
        <v>388</v>
      </c>
      <c r="D34" s="4" t="s">
        <v>389</v>
      </c>
      <c r="E34" s="4"/>
      <c r="F34" s="16">
        <v>1.0509999999999999</v>
      </c>
      <c r="G34" s="8"/>
    </row>
    <row r="35" spans="1:7" ht="29">
      <c r="A35" t="s">
        <v>371</v>
      </c>
      <c r="B35" t="s">
        <v>87</v>
      </c>
      <c r="C35" s="15" t="s">
        <v>390</v>
      </c>
      <c r="D35" s="4" t="s">
        <v>391</v>
      </c>
      <c r="E35" s="4"/>
      <c r="F35" s="16">
        <v>1.052</v>
      </c>
      <c r="G35" s="8"/>
    </row>
    <row r="36" spans="1:7" ht="29">
      <c r="A36" t="s">
        <v>371</v>
      </c>
      <c r="B36" t="s">
        <v>156</v>
      </c>
      <c r="C36" s="15" t="s">
        <v>392</v>
      </c>
      <c r="D36" s="4" t="s">
        <v>393</v>
      </c>
      <c r="E36" s="4"/>
      <c r="F36" s="16">
        <v>1.06</v>
      </c>
      <c r="G36" s="8"/>
    </row>
    <row r="37" spans="1:7" ht="29">
      <c r="A37" t="s">
        <v>371</v>
      </c>
      <c r="B37" t="s">
        <v>156</v>
      </c>
      <c r="C37" s="15" t="s">
        <v>394</v>
      </c>
      <c r="D37" s="4" t="s">
        <v>395</v>
      </c>
      <c r="E37" s="4"/>
      <c r="F37" s="16">
        <v>1.071</v>
      </c>
      <c r="G37" s="8"/>
    </row>
    <row r="38" spans="1:7" ht="29">
      <c r="A38" t="s">
        <v>371</v>
      </c>
      <c r="B38" t="s">
        <v>156</v>
      </c>
      <c r="C38" s="15" t="s">
        <v>396</v>
      </c>
      <c r="D38" s="4" t="s">
        <v>397</v>
      </c>
      <c r="E38" s="4"/>
      <c r="F38" s="16">
        <v>1.0720000000000001</v>
      </c>
      <c r="G38" s="8"/>
    </row>
    <row r="39" spans="1:7" ht="29">
      <c r="A39" t="s">
        <v>371</v>
      </c>
      <c r="B39" t="s">
        <v>209</v>
      </c>
      <c r="C39" s="15" t="s">
        <v>398</v>
      </c>
      <c r="D39" s="4" t="s">
        <v>399</v>
      </c>
      <c r="E39" s="4"/>
      <c r="F39" s="16">
        <v>1.08</v>
      </c>
      <c r="G39" s="8"/>
    </row>
    <row r="40" spans="1:7" ht="29">
      <c r="A40" t="s">
        <v>371</v>
      </c>
      <c r="B40" t="s">
        <v>209</v>
      </c>
      <c r="C40" s="15" t="s">
        <v>400</v>
      </c>
      <c r="D40" s="4" t="s">
        <v>401</v>
      </c>
      <c r="E40" s="4"/>
      <c r="F40" s="16">
        <v>1.091</v>
      </c>
      <c r="G40" s="8"/>
    </row>
    <row r="41" spans="1:7" ht="29">
      <c r="A41" t="s">
        <v>371</v>
      </c>
      <c r="B41" t="s">
        <v>209</v>
      </c>
      <c r="C41" s="15" t="s">
        <v>402</v>
      </c>
      <c r="D41" s="4" t="s">
        <v>403</v>
      </c>
      <c r="E41" s="4"/>
      <c r="F41" s="16">
        <v>1.0920000000000001</v>
      </c>
      <c r="G41" s="8"/>
    </row>
    <row r="42" spans="1:7" ht="29">
      <c r="A42" t="s">
        <v>371</v>
      </c>
      <c r="B42" t="s">
        <v>209</v>
      </c>
      <c r="C42" s="15" t="s">
        <v>404</v>
      </c>
      <c r="D42" s="4" t="s">
        <v>405</v>
      </c>
      <c r="E42" s="4"/>
      <c r="F42" s="16">
        <v>1.1000000000000001</v>
      </c>
      <c r="G42" s="8"/>
    </row>
    <row r="43" spans="1:7" ht="43.5">
      <c r="A43" t="s">
        <v>371</v>
      </c>
      <c r="B43" t="s">
        <v>209</v>
      </c>
      <c r="C43" s="15" t="s">
        <v>406</v>
      </c>
      <c r="D43" s="4" t="s">
        <v>407</v>
      </c>
      <c r="E43" s="4"/>
      <c r="F43" s="16">
        <v>1.111</v>
      </c>
      <c r="G43" s="8"/>
    </row>
    <row r="44" spans="1:7" ht="43.5">
      <c r="A44" t="s">
        <v>371</v>
      </c>
      <c r="B44" t="s">
        <v>209</v>
      </c>
      <c r="C44" s="15" t="s">
        <v>408</v>
      </c>
      <c r="D44" s="4" t="s">
        <v>409</v>
      </c>
      <c r="E44" s="4"/>
      <c r="F44" s="16">
        <v>1.1120000000000001</v>
      </c>
      <c r="G44" s="8"/>
    </row>
    <row r="45" spans="1:7" ht="29">
      <c r="A45" t="s">
        <v>371</v>
      </c>
      <c r="B45" t="s">
        <v>241</v>
      </c>
      <c r="C45" s="15" t="s">
        <v>275</v>
      </c>
      <c r="D45" s="4" t="s">
        <v>410</v>
      </c>
      <c r="E45" s="4"/>
      <c r="F45" s="16">
        <v>1.121</v>
      </c>
      <c r="G45" s="8"/>
    </row>
    <row r="46" spans="1:7" ht="43.5">
      <c r="A46" t="s">
        <v>371</v>
      </c>
      <c r="B46" t="s">
        <v>241</v>
      </c>
      <c r="C46" s="15" t="s">
        <v>274</v>
      </c>
      <c r="D46" s="4" t="s">
        <v>411</v>
      </c>
      <c r="E46" s="4"/>
      <c r="F46" s="16">
        <v>1.1220000000000001</v>
      </c>
      <c r="G46" s="8"/>
    </row>
    <row r="47" spans="1:7" ht="29">
      <c r="A47" t="s">
        <v>371</v>
      </c>
      <c r="B47" t="s">
        <v>278</v>
      </c>
      <c r="C47" s="15" t="s">
        <v>412</v>
      </c>
      <c r="D47" s="4" t="s">
        <v>413</v>
      </c>
      <c r="E47" s="4"/>
      <c r="F47" s="16">
        <v>1.1299999999999999</v>
      </c>
      <c r="G47" s="8"/>
    </row>
    <row r="48" spans="1:7" ht="29">
      <c r="A48" t="s">
        <v>371</v>
      </c>
      <c r="B48" t="s">
        <v>278</v>
      </c>
      <c r="C48" s="15" t="s">
        <v>414</v>
      </c>
      <c r="D48" s="4" t="s">
        <v>415</v>
      </c>
      <c r="E48" s="4"/>
      <c r="F48" s="16">
        <v>1.1399999999999999</v>
      </c>
      <c r="G48" s="8"/>
    </row>
    <row r="49" spans="1:7" ht="29">
      <c r="A49" t="s">
        <v>371</v>
      </c>
      <c r="B49" t="s">
        <v>278</v>
      </c>
      <c r="C49" s="15" t="s">
        <v>305</v>
      </c>
      <c r="D49" s="4" t="s">
        <v>416</v>
      </c>
      <c r="E49" s="4"/>
      <c r="F49" s="16">
        <v>1.1499999999999999</v>
      </c>
      <c r="G49" s="8"/>
    </row>
    <row r="50" spans="1:7" ht="29">
      <c r="A50" t="s">
        <v>417</v>
      </c>
      <c r="B50" t="s">
        <v>87</v>
      </c>
      <c r="C50" s="15" t="s">
        <v>418</v>
      </c>
      <c r="D50" s="4" t="s">
        <v>419</v>
      </c>
      <c r="E50" s="4"/>
      <c r="F50" s="16">
        <v>2.0110000000000001</v>
      </c>
      <c r="G50" s="8"/>
    </row>
    <row r="51" spans="1:7" ht="29">
      <c r="A51" t="s">
        <v>417</v>
      </c>
      <c r="B51" t="s">
        <v>87</v>
      </c>
      <c r="C51" s="15" t="s">
        <v>420</v>
      </c>
      <c r="D51" s="4" t="s">
        <v>421</v>
      </c>
      <c r="E51" s="4"/>
      <c r="F51" s="16">
        <v>2.012</v>
      </c>
      <c r="G51" s="8"/>
    </row>
    <row r="52" spans="1:7" ht="15.5">
      <c r="A52" t="s">
        <v>417</v>
      </c>
      <c r="B52" t="s">
        <v>87</v>
      </c>
      <c r="C52" s="15" t="s">
        <v>121</v>
      </c>
      <c r="D52" s="4" t="s">
        <v>422</v>
      </c>
      <c r="E52" s="4"/>
      <c r="F52" s="16">
        <v>2.0129999999999999</v>
      </c>
      <c r="G52" s="8"/>
    </row>
    <row r="53" spans="1:7" ht="15.5">
      <c r="A53" t="s">
        <v>417</v>
      </c>
      <c r="B53" t="s">
        <v>87</v>
      </c>
      <c r="C53" s="15" t="s">
        <v>423</v>
      </c>
      <c r="D53" s="4" t="s">
        <v>424</v>
      </c>
      <c r="E53" s="4"/>
      <c r="F53" s="16">
        <v>2.0139999999999998</v>
      </c>
      <c r="G53" s="8"/>
    </row>
    <row r="54" spans="1:7" ht="29">
      <c r="A54" t="s">
        <v>417</v>
      </c>
      <c r="B54" t="s">
        <v>87</v>
      </c>
      <c r="C54" s="15" t="s">
        <v>425</v>
      </c>
      <c r="D54" s="4" t="s">
        <v>426</v>
      </c>
      <c r="E54" s="4"/>
      <c r="F54" s="16">
        <v>2.0209999999999999</v>
      </c>
      <c r="G54" s="8"/>
    </row>
    <row r="55" spans="1:7" ht="15.5">
      <c r="A55" t="s">
        <v>417</v>
      </c>
      <c r="B55" t="s">
        <v>87</v>
      </c>
      <c r="C55" s="15" t="s">
        <v>427</v>
      </c>
      <c r="D55" s="4" t="s">
        <v>428</v>
      </c>
      <c r="E55" s="4"/>
      <c r="F55" s="16">
        <v>2.0219999999999998</v>
      </c>
      <c r="G55" s="8"/>
    </row>
    <row r="56" spans="1:7" ht="15.5">
      <c r="A56" t="s">
        <v>417</v>
      </c>
      <c r="B56" t="s">
        <v>87</v>
      </c>
      <c r="C56" s="15" t="s">
        <v>106</v>
      </c>
      <c r="D56" s="4" t="s">
        <v>429</v>
      </c>
      <c r="E56" s="4"/>
      <c r="F56" s="16">
        <v>2.0230000000000001</v>
      </c>
      <c r="G56" s="8"/>
    </row>
    <row r="57" spans="1:7" ht="29">
      <c r="A57" t="s">
        <v>417</v>
      </c>
      <c r="B57" t="s">
        <v>87</v>
      </c>
      <c r="C57" s="15" t="s">
        <v>430</v>
      </c>
      <c r="D57" s="4" t="s">
        <v>431</v>
      </c>
      <c r="E57" s="4"/>
      <c r="F57" s="16">
        <v>2.0310000000000001</v>
      </c>
      <c r="G57" s="8"/>
    </row>
    <row r="58" spans="1:7" ht="15.5">
      <c r="A58" t="s">
        <v>417</v>
      </c>
      <c r="B58" t="s">
        <v>87</v>
      </c>
      <c r="C58" s="15" t="s">
        <v>432</v>
      </c>
      <c r="D58" s="4" t="s">
        <v>433</v>
      </c>
      <c r="E58" s="4"/>
      <c r="F58" s="16">
        <v>2.032</v>
      </c>
      <c r="G58" s="8"/>
    </row>
    <row r="59" spans="1:7" ht="29">
      <c r="A59" t="s">
        <v>417</v>
      </c>
      <c r="B59" t="s">
        <v>87</v>
      </c>
      <c r="C59" s="15" t="s">
        <v>151</v>
      </c>
      <c r="D59" s="4" t="s">
        <v>434</v>
      </c>
      <c r="E59" s="4"/>
      <c r="F59" s="16">
        <v>2.0409999999999999</v>
      </c>
      <c r="G59" s="8"/>
    </row>
    <row r="60" spans="1:7" ht="15.5">
      <c r="A60" t="s">
        <v>417</v>
      </c>
      <c r="B60" t="s">
        <v>87</v>
      </c>
      <c r="C60" s="15" t="s">
        <v>150</v>
      </c>
      <c r="D60" s="4" t="s">
        <v>435</v>
      </c>
      <c r="E60" s="4"/>
      <c r="F60" s="16">
        <v>2.0419999999999998</v>
      </c>
      <c r="G60" s="8"/>
    </row>
    <row r="61" spans="1:7" ht="29">
      <c r="A61" t="s">
        <v>417</v>
      </c>
      <c r="B61" t="s">
        <v>87</v>
      </c>
      <c r="C61" s="15" t="s">
        <v>120</v>
      </c>
      <c r="D61" s="4" t="s">
        <v>436</v>
      </c>
      <c r="E61" s="4"/>
      <c r="F61" s="16">
        <v>2.0430000000000001</v>
      </c>
      <c r="G61" s="8"/>
    </row>
    <row r="62" spans="1:7" ht="43.5">
      <c r="A62" t="s">
        <v>417</v>
      </c>
      <c r="B62" t="s">
        <v>156</v>
      </c>
      <c r="C62" s="15" t="s">
        <v>437</v>
      </c>
      <c r="D62" s="4" t="s">
        <v>438</v>
      </c>
      <c r="E62" s="4"/>
      <c r="F62" s="16">
        <v>2.0510000000000002</v>
      </c>
      <c r="G62" s="8"/>
    </row>
    <row r="63" spans="1:7" ht="29">
      <c r="A63" t="s">
        <v>417</v>
      </c>
      <c r="B63" t="s">
        <v>156</v>
      </c>
      <c r="C63" s="15" t="s">
        <v>439</v>
      </c>
      <c r="D63" s="4" t="s">
        <v>440</v>
      </c>
      <c r="E63" s="4"/>
      <c r="F63" s="16">
        <v>2.052</v>
      </c>
      <c r="G63" s="8"/>
    </row>
    <row r="64" spans="1:7" ht="15.5">
      <c r="A64" t="s">
        <v>417</v>
      </c>
      <c r="B64" t="s">
        <v>156</v>
      </c>
      <c r="C64" s="15" t="s">
        <v>441</v>
      </c>
      <c r="D64" s="4" t="s">
        <v>442</v>
      </c>
      <c r="E64" s="4"/>
      <c r="F64" s="16">
        <v>2.0609999999999999</v>
      </c>
      <c r="G64" s="8"/>
    </row>
    <row r="65" spans="1:7" ht="15.5">
      <c r="A65" t="s">
        <v>417</v>
      </c>
      <c r="B65" t="s">
        <v>156</v>
      </c>
      <c r="C65" s="15" t="s">
        <v>443</v>
      </c>
      <c r="D65" s="4" t="s">
        <v>444</v>
      </c>
      <c r="E65" s="4"/>
      <c r="F65" s="16">
        <v>2.0619999999999998</v>
      </c>
      <c r="G65" s="8"/>
    </row>
    <row r="66" spans="1:7" ht="29">
      <c r="A66" t="s">
        <v>417</v>
      </c>
      <c r="B66" t="s">
        <v>156</v>
      </c>
      <c r="C66" s="15" t="s">
        <v>445</v>
      </c>
      <c r="D66" s="4" t="s">
        <v>446</v>
      </c>
      <c r="E66" s="4"/>
      <c r="F66" s="16">
        <v>2.0630000000000002</v>
      </c>
      <c r="G66" s="8"/>
    </row>
    <row r="67" spans="1:7" ht="29">
      <c r="A67" t="s">
        <v>417</v>
      </c>
      <c r="B67" t="s">
        <v>209</v>
      </c>
      <c r="C67" s="15" t="s">
        <v>447</v>
      </c>
      <c r="D67" s="4" t="s">
        <v>448</v>
      </c>
      <c r="E67" s="4"/>
      <c r="F67" s="16">
        <v>2.0710000000000002</v>
      </c>
      <c r="G67" s="8"/>
    </row>
    <row r="68" spans="1:7" ht="29">
      <c r="A68" t="s">
        <v>417</v>
      </c>
      <c r="B68" t="s">
        <v>209</v>
      </c>
      <c r="C68" s="15" t="s">
        <v>449</v>
      </c>
      <c r="D68" s="4" t="s">
        <v>450</v>
      </c>
      <c r="E68" s="4"/>
      <c r="F68" s="16">
        <v>2.0720000000000001</v>
      </c>
      <c r="G68" s="8"/>
    </row>
    <row r="69" spans="1:7" ht="15.5">
      <c r="A69" t="s">
        <v>417</v>
      </c>
      <c r="B69" t="s">
        <v>209</v>
      </c>
      <c r="C69" s="15" t="s">
        <v>451</v>
      </c>
      <c r="D69" s="4" t="s">
        <v>452</v>
      </c>
      <c r="E69" s="4"/>
      <c r="F69" s="16">
        <v>2.081</v>
      </c>
      <c r="G69" s="8"/>
    </row>
    <row r="70" spans="1:7" ht="15.5">
      <c r="A70" t="s">
        <v>417</v>
      </c>
      <c r="B70" t="s">
        <v>209</v>
      </c>
      <c r="C70" s="15" t="s">
        <v>453</v>
      </c>
      <c r="D70" s="4" t="s">
        <v>454</v>
      </c>
      <c r="E70" s="4"/>
      <c r="F70" s="16">
        <v>2.0819999999999999</v>
      </c>
      <c r="G70" s="8"/>
    </row>
    <row r="71" spans="1:7" ht="29">
      <c r="A71" t="s">
        <v>417</v>
      </c>
      <c r="B71" t="s">
        <v>209</v>
      </c>
      <c r="C71" s="15" t="s">
        <v>455</v>
      </c>
      <c r="D71" s="4" t="s">
        <v>456</v>
      </c>
      <c r="E71" s="4"/>
      <c r="F71" s="16">
        <v>2.09</v>
      </c>
      <c r="G71" s="8"/>
    </row>
    <row r="72" spans="1:7" ht="15.5">
      <c r="A72" t="s">
        <v>417</v>
      </c>
      <c r="B72" t="s">
        <v>209</v>
      </c>
      <c r="C72" s="15" t="s">
        <v>457</v>
      </c>
      <c r="D72" s="4" t="s">
        <v>458</v>
      </c>
      <c r="E72" s="4"/>
      <c r="F72" s="16">
        <v>2.101</v>
      </c>
      <c r="G72" s="8"/>
    </row>
    <row r="73" spans="1:7" ht="15.5">
      <c r="A73" t="s">
        <v>417</v>
      </c>
      <c r="B73" t="s">
        <v>209</v>
      </c>
      <c r="C73" s="15" t="s">
        <v>459</v>
      </c>
      <c r="D73" s="4" t="s">
        <v>460</v>
      </c>
      <c r="E73" s="4"/>
      <c r="F73" s="16">
        <v>2.1019999999999999</v>
      </c>
      <c r="G73" s="8"/>
    </row>
    <row r="74" spans="1:7" ht="15.5">
      <c r="A74" t="s">
        <v>417</v>
      </c>
      <c r="B74" t="s">
        <v>209</v>
      </c>
      <c r="C74" s="15" t="s">
        <v>461</v>
      </c>
      <c r="D74" s="4" t="s">
        <v>462</v>
      </c>
      <c r="E74" s="4"/>
      <c r="F74" s="16">
        <v>2.11</v>
      </c>
      <c r="G74" s="8"/>
    </row>
    <row r="75" spans="1:7" ht="15.5">
      <c r="A75" t="s">
        <v>417</v>
      </c>
      <c r="B75" t="s">
        <v>209</v>
      </c>
      <c r="C75" s="15" t="s">
        <v>463</v>
      </c>
      <c r="D75" s="4" t="s">
        <v>464</v>
      </c>
      <c r="E75" s="4"/>
      <c r="F75" s="16">
        <v>2.121</v>
      </c>
      <c r="G75" s="8"/>
    </row>
    <row r="76" spans="1:7" ht="29">
      <c r="A76" t="s">
        <v>417</v>
      </c>
      <c r="B76" t="s">
        <v>209</v>
      </c>
      <c r="C76" s="15" t="s">
        <v>465</v>
      </c>
      <c r="D76" s="4" t="s">
        <v>466</v>
      </c>
      <c r="E76" s="4"/>
      <c r="F76" s="16">
        <v>2.1219999999999999</v>
      </c>
      <c r="G76" s="8"/>
    </row>
    <row r="77" spans="1:7" ht="29">
      <c r="A77" t="s">
        <v>417</v>
      </c>
      <c r="B77" t="s">
        <v>209</v>
      </c>
      <c r="C77" s="15" t="s">
        <v>467</v>
      </c>
      <c r="D77" s="4" t="s">
        <v>468</v>
      </c>
      <c r="E77" s="4"/>
      <c r="F77" s="16">
        <v>2.13</v>
      </c>
      <c r="G77" s="8"/>
    </row>
    <row r="78" spans="1:7" ht="29">
      <c r="A78" t="s">
        <v>417</v>
      </c>
      <c r="B78" t="s">
        <v>241</v>
      </c>
      <c r="C78" s="15" t="s">
        <v>469</v>
      </c>
      <c r="D78" s="4" t="s">
        <v>470</v>
      </c>
      <c r="E78" s="4"/>
      <c r="F78" s="16">
        <v>2.14</v>
      </c>
      <c r="G78" s="8"/>
    </row>
    <row r="79" spans="1:7" ht="29">
      <c r="A79" t="s">
        <v>417</v>
      </c>
      <c r="B79" t="s">
        <v>241</v>
      </c>
      <c r="C79" s="15" t="s">
        <v>273</v>
      </c>
      <c r="D79" s="4" t="s">
        <v>471</v>
      </c>
      <c r="E79" s="4"/>
      <c r="F79" s="16">
        <v>2.1509999999999998</v>
      </c>
      <c r="G79" s="8"/>
    </row>
    <row r="80" spans="1:7" ht="29">
      <c r="A80" t="s">
        <v>417</v>
      </c>
      <c r="B80" t="s">
        <v>241</v>
      </c>
      <c r="C80" s="15" t="s">
        <v>272</v>
      </c>
      <c r="D80" s="4" t="s">
        <v>472</v>
      </c>
      <c r="E80" s="4"/>
      <c r="F80" s="16">
        <v>2.1520000000000001</v>
      </c>
      <c r="G80" s="8"/>
    </row>
    <row r="81" spans="1:7" ht="29">
      <c r="A81" t="s">
        <v>417</v>
      </c>
      <c r="B81" t="s">
        <v>278</v>
      </c>
      <c r="C81" s="15" t="s">
        <v>473</v>
      </c>
      <c r="D81" s="4" t="s">
        <v>474</v>
      </c>
      <c r="E81" s="4"/>
      <c r="F81" s="16">
        <v>2.16</v>
      </c>
      <c r="G81" s="8"/>
    </row>
    <row r="82" spans="1:7" ht="29">
      <c r="A82" t="s">
        <v>417</v>
      </c>
      <c r="B82" t="s">
        <v>278</v>
      </c>
      <c r="C82" s="15" t="s">
        <v>304</v>
      </c>
      <c r="D82" s="4" t="s">
        <v>475</v>
      </c>
      <c r="E82" s="4"/>
      <c r="F82" s="16">
        <v>2.17</v>
      </c>
      <c r="G82" s="8"/>
    </row>
    <row r="83" spans="1:7" ht="29">
      <c r="A83" t="s">
        <v>476</v>
      </c>
      <c r="B83" t="s">
        <v>87</v>
      </c>
      <c r="C83" s="15" t="s">
        <v>477</v>
      </c>
      <c r="D83" s="4" t="s">
        <v>478</v>
      </c>
      <c r="E83" s="4"/>
      <c r="F83" s="16">
        <v>3.0110000000000001</v>
      </c>
      <c r="G83" s="8"/>
    </row>
    <row r="84" spans="1:7" ht="29">
      <c r="A84" t="s">
        <v>476</v>
      </c>
      <c r="B84" t="s">
        <v>87</v>
      </c>
      <c r="C84" s="15" t="s">
        <v>479</v>
      </c>
      <c r="D84" s="4" t="s">
        <v>480</v>
      </c>
      <c r="E84" s="4"/>
      <c r="F84" s="16">
        <v>3.012</v>
      </c>
      <c r="G84" s="8"/>
    </row>
    <row r="85" spans="1:7" ht="15.5">
      <c r="A85" t="s">
        <v>476</v>
      </c>
      <c r="B85" t="s">
        <v>87</v>
      </c>
      <c r="C85" s="15" t="s">
        <v>119</v>
      </c>
      <c r="D85" s="4" t="s">
        <v>481</v>
      </c>
      <c r="E85" s="4"/>
      <c r="F85" s="16">
        <v>3.0129999999999999</v>
      </c>
      <c r="G85" s="8"/>
    </row>
    <row r="86" spans="1:7" ht="29">
      <c r="A86" t="s">
        <v>476</v>
      </c>
      <c r="B86" t="s">
        <v>87</v>
      </c>
      <c r="C86" s="15" t="s">
        <v>149</v>
      </c>
      <c r="D86" s="4" t="s">
        <v>482</v>
      </c>
      <c r="E86" s="4"/>
      <c r="F86" s="16">
        <v>3.0209999999999999</v>
      </c>
      <c r="G86" s="8"/>
    </row>
    <row r="87" spans="1:7" ht="29">
      <c r="A87" t="s">
        <v>476</v>
      </c>
      <c r="B87" t="s">
        <v>87</v>
      </c>
      <c r="C87" s="15" t="s">
        <v>148</v>
      </c>
      <c r="D87" s="4" t="s">
        <v>483</v>
      </c>
      <c r="E87" s="4"/>
      <c r="F87" s="16">
        <v>3.0219999999999998</v>
      </c>
      <c r="G87" s="8"/>
    </row>
    <row r="88" spans="1:7" ht="29">
      <c r="A88" t="s">
        <v>476</v>
      </c>
      <c r="B88" t="s">
        <v>87</v>
      </c>
      <c r="C88" s="15" t="s">
        <v>118</v>
      </c>
      <c r="D88" s="4" t="s">
        <v>484</v>
      </c>
      <c r="E88" s="4"/>
      <c r="F88" s="16">
        <v>3.0230000000000001</v>
      </c>
      <c r="G88" s="8"/>
    </row>
    <row r="89" spans="1:7" ht="29">
      <c r="A89" t="s">
        <v>476</v>
      </c>
      <c r="B89" t="s">
        <v>156</v>
      </c>
      <c r="C89" s="15" t="s">
        <v>485</v>
      </c>
      <c r="D89" s="4" t="s">
        <v>486</v>
      </c>
      <c r="E89" s="4"/>
      <c r="F89" s="16">
        <v>3.0310000000000001</v>
      </c>
      <c r="G89" s="8"/>
    </row>
    <row r="90" spans="1:7" ht="43.5">
      <c r="A90" t="s">
        <v>476</v>
      </c>
      <c r="B90" t="s">
        <v>156</v>
      </c>
      <c r="C90" s="15" t="s">
        <v>487</v>
      </c>
      <c r="D90" s="4" t="s">
        <v>488</v>
      </c>
      <c r="E90" s="4"/>
      <c r="F90" s="16">
        <v>3.032</v>
      </c>
      <c r="G90" s="8"/>
    </row>
    <row r="91" spans="1:7" ht="29">
      <c r="A91" t="s">
        <v>476</v>
      </c>
      <c r="B91" t="s">
        <v>156</v>
      </c>
      <c r="C91" s="15" t="s">
        <v>489</v>
      </c>
      <c r="D91" s="4" t="s">
        <v>490</v>
      </c>
      <c r="E91" s="4"/>
      <c r="F91" s="16">
        <v>3.0409999999999999</v>
      </c>
      <c r="G91" s="8"/>
    </row>
    <row r="92" spans="1:7" ht="29">
      <c r="A92" t="s">
        <v>476</v>
      </c>
      <c r="B92" t="s">
        <v>156</v>
      </c>
      <c r="C92" s="15" t="s">
        <v>491</v>
      </c>
      <c r="D92" s="4" t="s">
        <v>492</v>
      </c>
      <c r="E92" s="4"/>
      <c r="F92" s="16">
        <v>3.0419999999999998</v>
      </c>
      <c r="G92" s="8"/>
    </row>
    <row r="93" spans="1:7" ht="29">
      <c r="A93" t="s">
        <v>476</v>
      </c>
      <c r="B93" t="s">
        <v>156</v>
      </c>
      <c r="C93" s="15" t="s">
        <v>493</v>
      </c>
      <c r="D93" s="4" t="s">
        <v>494</v>
      </c>
      <c r="E93" s="4"/>
      <c r="F93" s="16">
        <v>3.0430000000000001</v>
      </c>
      <c r="G93" s="8"/>
    </row>
    <row r="94" spans="1:7" ht="43.5">
      <c r="A94" t="s">
        <v>476</v>
      </c>
      <c r="B94" t="s">
        <v>156</v>
      </c>
      <c r="C94" s="15" t="s">
        <v>495</v>
      </c>
      <c r="D94" s="4" t="s">
        <v>496</v>
      </c>
      <c r="E94" s="4"/>
      <c r="F94" s="16">
        <v>3.044</v>
      </c>
      <c r="G94" s="8"/>
    </row>
    <row r="95" spans="1:7" ht="29">
      <c r="A95" t="s">
        <v>476</v>
      </c>
      <c r="B95" t="s">
        <v>156</v>
      </c>
      <c r="C95" s="15" t="s">
        <v>204</v>
      </c>
      <c r="D95" s="4" t="s">
        <v>497</v>
      </c>
      <c r="E95" s="4"/>
      <c r="F95" s="16">
        <v>3.05</v>
      </c>
      <c r="G95" s="8"/>
    </row>
    <row r="96" spans="1:7" ht="29">
      <c r="A96" t="s">
        <v>476</v>
      </c>
      <c r="B96" t="s">
        <v>209</v>
      </c>
      <c r="C96" s="15" t="s">
        <v>498</v>
      </c>
      <c r="D96" s="4" t="s">
        <v>499</v>
      </c>
      <c r="E96" s="4"/>
      <c r="F96" s="16">
        <v>3.0609999999999999</v>
      </c>
      <c r="G96" s="8"/>
    </row>
    <row r="97" spans="1:7" ht="29">
      <c r="A97" t="s">
        <v>476</v>
      </c>
      <c r="B97" t="s">
        <v>209</v>
      </c>
      <c r="C97" s="15" t="s">
        <v>500</v>
      </c>
      <c r="D97" s="4" t="s">
        <v>501</v>
      </c>
      <c r="E97" s="4"/>
      <c r="F97" s="16">
        <v>3.0619999999999998</v>
      </c>
      <c r="G97" s="8"/>
    </row>
    <row r="98" spans="1:7" ht="15.5">
      <c r="A98" t="s">
        <v>476</v>
      </c>
      <c r="B98" t="s">
        <v>209</v>
      </c>
      <c r="C98" s="15" t="s">
        <v>502</v>
      </c>
      <c r="D98" s="4" t="s">
        <v>503</v>
      </c>
      <c r="E98" s="4"/>
      <c r="F98" s="16">
        <v>3.0630000000000002</v>
      </c>
      <c r="G98" s="8"/>
    </row>
    <row r="99" spans="1:7" ht="43.5">
      <c r="A99" t="s">
        <v>476</v>
      </c>
      <c r="B99" t="s">
        <v>209</v>
      </c>
      <c r="C99" s="15" t="s">
        <v>504</v>
      </c>
      <c r="D99" s="4" t="s">
        <v>505</v>
      </c>
      <c r="E99" s="4"/>
      <c r="F99" s="16">
        <v>3.0710000000000002</v>
      </c>
      <c r="G99" s="8"/>
    </row>
    <row r="100" spans="1:7" ht="29">
      <c r="A100" t="s">
        <v>476</v>
      </c>
      <c r="B100" t="s">
        <v>209</v>
      </c>
      <c r="C100" s="15" t="s">
        <v>506</v>
      </c>
      <c r="D100" s="4" t="s">
        <v>507</v>
      </c>
      <c r="E100" s="4"/>
      <c r="F100" s="16">
        <v>3.0720000000000001</v>
      </c>
      <c r="G100" s="8"/>
    </row>
    <row r="101" spans="1:7" ht="29">
      <c r="A101" t="s">
        <v>476</v>
      </c>
      <c r="B101" t="s">
        <v>209</v>
      </c>
      <c r="C101" s="15" t="s">
        <v>239</v>
      </c>
      <c r="D101" s="4" t="s">
        <v>508</v>
      </c>
      <c r="E101" s="4"/>
      <c r="F101" s="16">
        <v>3.081</v>
      </c>
      <c r="G101" s="8"/>
    </row>
    <row r="102" spans="1:7" ht="29">
      <c r="A102" t="s">
        <v>476</v>
      </c>
      <c r="B102" t="s">
        <v>209</v>
      </c>
      <c r="C102" s="15" t="s">
        <v>240</v>
      </c>
      <c r="D102" s="4" t="s">
        <v>509</v>
      </c>
      <c r="E102" s="4"/>
      <c r="F102" s="16">
        <v>3.081</v>
      </c>
      <c r="G102" s="8"/>
    </row>
    <row r="103" spans="1:7" ht="29">
      <c r="A103" t="s">
        <v>476</v>
      </c>
      <c r="B103" t="s">
        <v>209</v>
      </c>
      <c r="C103" s="15" t="s">
        <v>510</v>
      </c>
      <c r="D103" s="4" t="s">
        <v>511</v>
      </c>
      <c r="E103" s="4"/>
      <c r="F103" s="16">
        <v>3.0910000000000002</v>
      </c>
      <c r="G103" s="8"/>
    </row>
    <row r="104" spans="1:7" ht="29">
      <c r="A104" t="s">
        <v>476</v>
      </c>
      <c r="B104" t="s">
        <v>209</v>
      </c>
      <c r="C104" s="15" t="s">
        <v>512</v>
      </c>
      <c r="D104" s="4" t="s">
        <v>513</v>
      </c>
      <c r="E104" s="4"/>
      <c r="F104" s="16">
        <v>3.0920000000000001</v>
      </c>
      <c r="G104" s="8"/>
    </row>
    <row r="105" spans="1:7" ht="29">
      <c r="A105" t="s">
        <v>476</v>
      </c>
      <c r="B105" t="s">
        <v>209</v>
      </c>
      <c r="C105" s="15" t="s">
        <v>514</v>
      </c>
      <c r="D105" s="4" t="s">
        <v>515</v>
      </c>
      <c r="E105" s="4"/>
      <c r="F105" s="16">
        <v>3.093</v>
      </c>
      <c r="G105" s="8"/>
    </row>
    <row r="106" spans="1:7" ht="15.5">
      <c r="A106" t="s">
        <v>476</v>
      </c>
      <c r="B106" t="s">
        <v>209</v>
      </c>
      <c r="C106" s="15" t="s">
        <v>516</v>
      </c>
      <c r="D106" s="4" t="s">
        <v>517</v>
      </c>
      <c r="E106" s="4"/>
      <c r="F106" s="16">
        <v>3.1</v>
      </c>
      <c r="G106" s="8"/>
    </row>
    <row r="107" spans="1:7" ht="29">
      <c r="A107" t="s">
        <v>476</v>
      </c>
      <c r="B107" t="s">
        <v>209</v>
      </c>
      <c r="C107" s="15" t="s">
        <v>518</v>
      </c>
      <c r="D107" s="4" t="s">
        <v>519</v>
      </c>
      <c r="E107" s="4"/>
      <c r="F107" s="16">
        <v>3.11</v>
      </c>
      <c r="G107" s="8"/>
    </row>
    <row r="108" spans="1:7" ht="15.5">
      <c r="A108" t="s">
        <v>476</v>
      </c>
      <c r="B108" t="s">
        <v>209</v>
      </c>
      <c r="C108" s="15" t="s">
        <v>520</v>
      </c>
      <c r="D108" s="4" t="s">
        <v>521</v>
      </c>
      <c r="E108" s="4"/>
      <c r="F108" s="16">
        <v>3.121</v>
      </c>
      <c r="G108" s="8"/>
    </row>
    <row r="109" spans="1:7" ht="15.5">
      <c r="A109" t="s">
        <v>476</v>
      </c>
      <c r="B109" t="s">
        <v>209</v>
      </c>
      <c r="C109" s="15" t="s">
        <v>522</v>
      </c>
      <c r="D109" s="4" t="s">
        <v>523</v>
      </c>
      <c r="E109" s="4"/>
      <c r="F109" s="16">
        <v>3.1219999999999999</v>
      </c>
      <c r="G109" s="8"/>
    </row>
    <row r="110" spans="1:7" ht="29">
      <c r="A110" t="s">
        <v>476</v>
      </c>
      <c r="B110" t="s">
        <v>209</v>
      </c>
      <c r="C110" s="15" t="s">
        <v>524</v>
      </c>
      <c r="D110" s="4" t="s">
        <v>525</v>
      </c>
      <c r="E110" s="4"/>
      <c r="F110" s="16">
        <v>3.1230000000000002</v>
      </c>
      <c r="G110" s="8"/>
    </row>
    <row r="111" spans="1:7" ht="15.5">
      <c r="A111" t="s">
        <v>476</v>
      </c>
      <c r="B111" t="s">
        <v>209</v>
      </c>
      <c r="C111" s="15" t="s">
        <v>216</v>
      </c>
      <c r="D111" s="4" t="s">
        <v>526</v>
      </c>
      <c r="E111" s="4"/>
      <c r="F111" s="16">
        <v>3.13</v>
      </c>
      <c r="G111" s="8"/>
    </row>
    <row r="112" spans="1:7" ht="29">
      <c r="A112" t="s">
        <v>476</v>
      </c>
      <c r="B112" t="s">
        <v>241</v>
      </c>
      <c r="C112" s="15" t="s">
        <v>527</v>
      </c>
      <c r="D112" s="4" t="s">
        <v>528</v>
      </c>
      <c r="E112" s="4"/>
      <c r="F112" s="16">
        <v>3.14</v>
      </c>
      <c r="G112" s="8"/>
    </row>
    <row r="113" spans="1:7" ht="29">
      <c r="A113" t="s">
        <v>476</v>
      </c>
      <c r="B113" t="s">
        <v>241</v>
      </c>
      <c r="C113" s="15" t="s">
        <v>271</v>
      </c>
      <c r="D113" s="4" t="s">
        <v>529</v>
      </c>
      <c r="E113" s="4"/>
      <c r="F113" s="16">
        <v>3.1509999999999998</v>
      </c>
      <c r="G113" s="8"/>
    </row>
    <row r="114" spans="1:7" ht="29">
      <c r="A114" t="s">
        <v>476</v>
      </c>
      <c r="B114" t="s">
        <v>241</v>
      </c>
      <c r="C114" s="15" t="s">
        <v>270</v>
      </c>
      <c r="D114" s="4" t="s">
        <v>472</v>
      </c>
      <c r="E114" s="4"/>
      <c r="F114" s="16">
        <v>3.1520000000000001</v>
      </c>
      <c r="G114" s="8"/>
    </row>
    <row r="115" spans="1:7" ht="58">
      <c r="A115" t="s">
        <v>476</v>
      </c>
      <c r="B115" t="s">
        <v>278</v>
      </c>
      <c r="C115" s="15" t="s">
        <v>530</v>
      </c>
      <c r="D115" s="4" t="s">
        <v>531</v>
      </c>
      <c r="E115" s="4" t="s">
        <v>532</v>
      </c>
      <c r="F115" s="16">
        <v>3.16</v>
      </c>
      <c r="G115" s="10">
        <v>3.16</v>
      </c>
    </row>
    <row r="116" spans="1:7" ht="29">
      <c r="A116" t="s">
        <v>476</v>
      </c>
      <c r="B116" t="s">
        <v>278</v>
      </c>
      <c r="C116" s="15" t="s">
        <v>303</v>
      </c>
      <c r="D116" s="4" t="s">
        <v>533</v>
      </c>
      <c r="E116" s="4"/>
      <c r="F116" s="16">
        <v>3.17</v>
      </c>
      <c r="G116" s="8"/>
    </row>
    <row r="117" spans="1:7" ht="29">
      <c r="A117" t="s">
        <v>534</v>
      </c>
      <c r="B117" t="s">
        <v>87</v>
      </c>
      <c r="C117" s="15" t="s">
        <v>535</v>
      </c>
      <c r="D117" s="4" t="s">
        <v>536</v>
      </c>
      <c r="E117" s="4"/>
      <c r="F117" s="16">
        <v>4.0110000000000001</v>
      </c>
      <c r="G117" s="8"/>
    </row>
    <row r="118" spans="1:7" ht="29">
      <c r="A118" t="s">
        <v>534</v>
      </c>
      <c r="B118" t="s">
        <v>87</v>
      </c>
      <c r="C118" s="15" t="s">
        <v>117</v>
      </c>
      <c r="D118" s="4" t="s">
        <v>537</v>
      </c>
      <c r="E118" s="4"/>
      <c r="F118" s="16">
        <v>4.0119999999999996</v>
      </c>
      <c r="G118" s="8"/>
    </row>
    <row r="119" spans="1:7" ht="29">
      <c r="A119" t="s">
        <v>534</v>
      </c>
      <c r="B119" t="s">
        <v>87</v>
      </c>
      <c r="C119" s="15" t="s">
        <v>538</v>
      </c>
      <c r="D119" s="4" t="s">
        <v>539</v>
      </c>
      <c r="E119" s="4"/>
      <c r="F119" s="16">
        <v>4.0129999999999999</v>
      </c>
      <c r="G119" s="8"/>
    </row>
    <row r="120" spans="1:7" ht="29">
      <c r="A120" t="s">
        <v>534</v>
      </c>
      <c r="B120" t="s">
        <v>87</v>
      </c>
      <c r="C120" s="15" t="s">
        <v>114</v>
      </c>
      <c r="D120" s="4" t="s">
        <v>540</v>
      </c>
      <c r="E120" s="4"/>
      <c r="F120" s="16">
        <v>4.0209999999999999</v>
      </c>
      <c r="G120" s="8"/>
    </row>
    <row r="121" spans="1:7" ht="15.5">
      <c r="A121" t="s">
        <v>534</v>
      </c>
      <c r="B121" t="s">
        <v>87</v>
      </c>
      <c r="C121" s="15" t="s">
        <v>147</v>
      </c>
      <c r="D121" s="4" t="s">
        <v>541</v>
      </c>
      <c r="E121" s="4"/>
      <c r="F121" s="16">
        <v>4.0220000000000002</v>
      </c>
      <c r="G121" s="8"/>
    </row>
    <row r="122" spans="1:7" ht="29">
      <c r="A122" t="s">
        <v>534</v>
      </c>
      <c r="B122" t="s">
        <v>87</v>
      </c>
      <c r="C122" s="15" t="s">
        <v>146</v>
      </c>
      <c r="D122" s="4" t="s">
        <v>542</v>
      </c>
      <c r="E122" s="4"/>
      <c r="F122" s="16">
        <v>4.0229999999999997</v>
      </c>
      <c r="G122" s="8"/>
    </row>
    <row r="123" spans="1:7" ht="29">
      <c r="A123" t="s">
        <v>534</v>
      </c>
      <c r="B123" t="s">
        <v>87</v>
      </c>
      <c r="C123" s="15" t="s">
        <v>145</v>
      </c>
      <c r="D123" s="4" t="s">
        <v>543</v>
      </c>
      <c r="E123" s="4"/>
      <c r="F123" s="16">
        <v>4.0309999999999997</v>
      </c>
      <c r="G123" s="8"/>
    </row>
    <row r="124" spans="1:7" ht="15.5">
      <c r="A124" t="s">
        <v>534</v>
      </c>
      <c r="B124" t="s">
        <v>87</v>
      </c>
      <c r="C124" s="15" t="s">
        <v>544</v>
      </c>
      <c r="D124" s="4" t="s">
        <v>545</v>
      </c>
      <c r="E124" s="4"/>
      <c r="F124" s="16">
        <v>4.032</v>
      </c>
      <c r="G124" s="8"/>
    </row>
    <row r="125" spans="1:7" ht="15.5">
      <c r="A125" t="s">
        <v>534</v>
      </c>
      <c r="B125" t="s">
        <v>87</v>
      </c>
      <c r="C125" s="15" t="s">
        <v>113</v>
      </c>
      <c r="D125" s="4" t="s">
        <v>546</v>
      </c>
      <c r="E125" s="4"/>
      <c r="F125" s="16">
        <v>4.0330000000000004</v>
      </c>
      <c r="G125" s="8"/>
    </row>
    <row r="126" spans="1:7" ht="15.5">
      <c r="A126" t="s">
        <v>534</v>
      </c>
      <c r="B126" t="s">
        <v>87</v>
      </c>
      <c r="C126" s="15" t="s">
        <v>138</v>
      </c>
      <c r="D126" s="4" t="s">
        <v>547</v>
      </c>
      <c r="E126" s="4"/>
      <c r="F126" s="16">
        <v>4.0339999999999998</v>
      </c>
      <c r="G126" s="8"/>
    </row>
    <row r="127" spans="1:7" ht="29">
      <c r="A127" t="s">
        <v>534</v>
      </c>
      <c r="B127" t="s">
        <v>156</v>
      </c>
      <c r="C127" s="15" t="s">
        <v>548</v>
      </c>
      <c r="D127" s="4" t="s">
        <v>549</v>
      </c>
      <c r="E127" s="4"/>
      <c r="F127" s="16">
        <v>4.0410000000000004</v>
      </c>
      <c r="G127" s="8"/>
    </row>
    <row r="128" spans="1:7" ht="29">
      <c r="A128" t="s">
        <v>534</v>
      </c>
      <c r="B128" t="s">
        <v>156</v>
      </c>
      <c r="C128" s="15" t="s">
        <v>550</v>
      </c>
      <c r="D128" s="4" t="s">
        <v>551</v>
      </c>
      <c r="E128" s="4"/>
      <c r="F128" s="16">
        <v>4.0419999999999998</v>
      </c>
      <c r="G128" s="8"/>
    </row>
    <row r="129" spans="1:7" ht="29">
      <c r="A129" t="s">
        <v>534</v>
      </c>
      <c r="B129" t="s">
        <v>156</v>
      </c>
      <c r="C129" s="15" t="s">
        <v>552</v>
      </c>
      <c r="D129" s="4" t="s">
        <v>553</v>
      </c>
      <c r="E129" s="4"/>
      <c r="F129" s="16">
        <v>4.0430000000000001</v>
      </c>
      <c r="G129" s="8"/>
    </row>
    <row r="130" spans="1:7" ht="43.5">
      <c r="A130" t="s">
        <v>534</v>
      </c>
      <c r="B130" t="s">
        <v>156</v>
      </c>
      <c r="C130" s="15" t="s">
        <v>554</v>
      </c>
      <c r="D130" s="4" t="s">
        <v>555</v>
      </c>
      <c r="E130" s="4"/>
      <c r="F130" s="16">
        <v>4.0439999999999996</v>
      </c>
      <c r="G130" s="8"/>
    </row>
    <row r="131" spans="1:7" ht="29">
      <c r="A131" t="s">
        <v>534</v>
      </c>
      <c r="B131" t="s">
        <v>156</v>
      </c>
      <c r="C131" s="15" t="s">
        <v>179</v>
      </c>
      <c r="D131" s="4" t="s">
        <v>556</v>
      </c>
      <c r="E131" s="4"/>
      <c r="F131" s="16">
        <v>4.0510000000000002</v>
      </c>
      <c r="G131" s="8"/>
    </row>
    <row r="132" spans="1:7" ht="29">
      <c r="A132" t="s">
        <v>534</v>
      </c>
      <c r="B132" t="s">
        <v>156</v>
      </c>
      <c r="C132" s="15" t="s">
        <v>176</v>
      </c>
      <c r="D132" s="4" t="s">
        <v>557</v>
      </c>
      <c r="E132" s="4"/>
      <c r="F132" s="16">
        <v>4.0519999999999996</v>
      </c>
      <c r="G132" s="8"/>
    </row>
    <row r="133" spans="1:7" ht="29">
      <c r="A133" t="s">
        <v>534</v>
      </c>
      <c r="B133" t="s">
        <v>156</v>
      </c>
      <c r="C133" s="15" t="s">
        <v>203</v>
      </c>
      <c r="D133" s="4" t="s">
        <v>558</v>
      </c>
      <c r="E133" s="4"/>
      <c r="F133" s="16">
        <v>4.0529999999999999</v>
      </c>
      <c r="G133" s="8"/>
    </row>
    <row r="134" spans="1:7" ht="15.5">
      <c r="A134" t="s">
        <v>534</v>
      </c>
      <c r="B134" t="s">
        <v>156</v>
      </c>
      <c r="C134" s="15" t="s">
        <v>175</v>
      </c>
      <c r="D134" s="4" t="s">
        <v>559</v>
      </c>
      <c r="E134" s="4"/>
      <c r="F134" s="16">
        <v>4.0609999999999999</v>
      </c>
      <c r="G134" s="8"/>
    </row>
    <row r="135" spans="1:7" ht="29">
      <c r="A135" t="s">
        <v>534</v>
      </c>
      <c r="B135" t="s">
        <v>156</v>
      </c>
      <c r="C135" s="15" t="s">
        <v>200</v>
      </c>
      <c r="D135" s="4" t="s">
        <v>560</v>
      </c>
      <c r="E135" s="4"/>
      <c r="F135" s="16">
        <v>4.0620000000000003</v>
      </c>
      <c r="G135" s="8"/>
    </row>
    <row r="136" spans="1:7" ht="29">
      <c r="A136" t="s">
        <v>534</v>
      </c>
      <c r="B136" t="s">
        <v>209</v>
      </c>
      <c r="C136" s="15" t="s">
        <v>236</v>
      </c>
      <c r="D136" s="4" t="s">
        <v>561</v>
      </c>
      <c r="E136" s="4"/>
      <c r="F136" s="16">
        <v>4.07</v>
      </c>
      <c r="G136" s="8"/>
    </row>
    <row r="137" spans="1:7" ht="29">
      <c r="A137" t="s">
        <v>534</v>
      </c>
      <c r="B137" t="s">
        <v>209</v>
      </c>
      <c r="C137" s="15" t="s">
        <v>562</v>
      </c>
      <c r="D137" s="4" t="s">
        <v>563</v>
      </c>
      <c r="E137" s="4"/>
      <c r="F137" s="16">
        <v>4.0810000000000004</v>
      </c>
      <c r="G137" s="8"/>
    </row>
    <row r="138" spans="1:7" ht="29">
      <c r="A138" t="s">
        <v>534</v>
      </c>
      <c r="B138" t="s">
        <v>209</v>
      </c>
      <c r="C138" s="15" t="s">
        <v>564</v>
      </c>
      <c r="D138" s="4" t="s">
        <v>565</v>
      </c>
      <c r="E138" s="4"/>
      <c r="F138" s="16">
        <v>4.0819999999999999</v>
      </c>
      <c r="G138" s="8"/>
    </row>
    <row r="139" spans="1:7" ht="43.5">
      <c r="A139" t="s">
        <v>534</v>
      </c>
      <c r="B139" t="s">
        <v>209</v>
      </c>
      <c r="C139" s="15" t="s">
        <v>566</v>
      </c>
      <c r="D139" s="4" t="s">
        <v>567</v>
      </c>
      <c r="E139" s="4"/>
      <c r="F139" s="16">
        <v>4.0830000000000002</v>
      </c>
      <c r="G139" s="8"/>
    </row>
    <row r="140" spans="1:7" ht="29">
      <c r="A140" t="s">
        <v>534</v>
      </c>
      <c r="B140" t="s">
        <v>209</v>
      </c>
      <c r="C140" s="15" t="s">
        <v>568</v>
      </c>
      <c r="D140" s="4" t="s">
        <v>569</v>
      </c>
      <c r="E140" s="4"/>
      <c r="F140" s="16">
        <v>4.0839999999999996</v>
      </c>
      <c r="G140" s="8"/>
    </row>
    <row r="141" spans="1:7" ht="29">
      <c r="A141" t="s">
        <v>534</v>
      </c>
      <c r="B141" t="s">
        <v>209</v>
      </c>
      <c r="C141" s="15" t="s">
        <v>570</v>
      </c>
      <c r="D141" s="4" t="s">
        <v>571</v>
      </c>
      <c r="E141" s="4"/>
      <c r="F141" s="16">
        <v>4.09</v>
      </c>
      <c r="G141" s="8"/>
    </row>
    <row r="142" spans="1:7" ht="29">
      <c r="A142" t="s">
        <v>534</v>
      </c>
      <c r="B142" t="s">
        <v>209</v>
      </c>
      <c r="C142" s="15" t="s">
        <v>572</v>
      </c>
      <c r="D142" s="4" t="s">
        <v>573</v>
      </c>
      <c r="E142" s="4"/>
      <c r="F142" s="16">
        <v>4.101</v>
      </c>
      <c r="G142" s="8"/>
    </row>
    <row r="143" spans="1:7" ht="29">
      <c r="A143" t="s">
        <v>534</v>
      </c>
      <c r="B143" t="s">
        <v>209</v>
      </c>
      <c r="C143" s="15" t="s">
        <v>574</v>
      </c>
      <c r="D143" s="4" t="s">
        <v>575</v>
      </c>
      <c r="E143" s="4"/>
      <c r="F143" s="16">
        <v>4.1020000000000003</v>
      </c>
      <c r="G143" s="8"/>
    </row>
    <row r="144" spans="1:7" ht="58">
      <c r="A144" t="s">
        <v>534</v>
      </c>
      <c r="B144" t="s">
        <v>209</v>
      </c>
      <c r="C144" s="15" t="s">
        <v>576</v>
      </c>
      <c r="D144" s="4" t="s">
        <v>577</v>
      </c>
      <c r="E144" s="4"/>
      <c r="F144" s="16">
        <v>4.1100000000000003</v>
      </c>
      <c r="G144" s="8"/>
    </row>
    <row r="145" spans="1:7" ht="29">
      <c r="A145" t="s">
        <v>534</v>
      </c>
      <c r="B145" t="s">
        <v>209</v>
      </c>
      <c r="C145" s="15" t="s">
        <v>578</v>
      </c>
      <c r="D145" s="4" t="s">
        <v>579</v>
      </c>
      <c r="E145" s="4"/>
      <c r="F145" s="16">
        <v>4.12</v>
      </c>
      <c r="G145" s="8"/>
    </row>
    <row r="146" spans="1:7" ht="15.5">
      <c r="A146" t="s">
        <v>534</v>
      </c>
      <c r="B146" t="s">
        <v>241</v>
      </c>
      <c r="C146" s="15" t="s">
        <v>580</v>
      </c>
      <c r="D146" s="4" t="s">
        <v>581</v>
      </c>
      <c r="E146" s="4"/>
      <c r="F146" s="16">
        <v>4.1310000000000002</v>
      </c>
      <c r="G146" s="8"/>
    </row>
    <row r="147" spans="1:7" ht="29">
      <c r="A147" t="s">
        <v>534</v>
      </c>
      <c r="B147" t="s">
        <v>241</v>
      </c>
      <c r="C147" s="15" t="s">
        <v>582</v>
      </c>
      <c r="D147" s="4" t="s">
        <v>583</v>
      </c>
      <c r="E147" s="4"/>
      <c r="F147" s="16">
        <v>4.1319999999999997</v>
      </c>
      <c r="G147" s="8"/>
    </row>
    <row r="148" spans="1:7" ht="29">
      <c r="A148" t="s">
        <v>534</v>
      </c>
      <c r="B148" t="s">
        <v>241</v>
      </c>
      <c r="C148" s="15" t="s">
        <v>584</v>
      </c>
      <c r="D148" s="4" t="s">
        <v>585</v>
      </c>
      <c r="E148" s="4"/>
      <c r="F148" s="16">
        <v>4.133</v>
      </c>
      <c r="G148" s="8"/>
    </row>
    <row r="149" spans="1:7" ht="29">
      <c r="A149" t="s">
        <v>534</v>
      </c>
      <c r="B149" t="s">
        <v>241</v>
      </c>
      <c r="C149" s="15" t="s">
        <v>269</v>
      </c>
      <c r="D149" s="4" t="s">
        <v>586</v>
      </c>
      <c r="E149" s="4"/>
      <c r="F149" s="16">
        <v>4.141</v>
      </c>
      <c r="G149" s="8"/>
    </row>
    <row r="150" spans="1:7" ht="15.5">
      <c r="A150" t="s">
        <v>534</v>
      </c>
      <c r="B150" t="s">
        <v>241</v>
      </c>
      <c r="C150" s="15" t="s">
        <v>266</v>
      </c>
      <c r="D150" s="4" t="s">
        <v>587</v>
      </c>
      <c r="E150" s="4"/>
      <c r="F150" s="16">
        <v>4.1420000000000003</v>
      </c>
      <c r="G150" s="8"/>
    </row>
    <row r="151" spans="1:7" ht="43.5">
      <c r="A151" t="s">
        <v>534</v>
      </c>
      <c r="B151" t="s">
        <v>241</v>
      </c>
      <c r="C151" s="15" t="s">
        <v>265</v>
      </c>
      <c r="D151" s="4" t="s">
        <v>588</v>
      </c>
      <c r="E151" s="4"/>
      <c r="F151" s="16">
        <v>4.1429999999999998</v>
      </c>
      <c r="G151" s="8"/>
    </row>
    <row r="152" spans="1:7" ht="58">
      <c r="A152" t="s">
        <v>534</v>
      </c>
      <c r="B152" t="s">
        <v>278</v>
      </c>
      <c r="C152" s="15" t="s">
        <v>589</v>
      </c>
      <c r="D152" s="4" t="s">
        <v>590</v>
      </c>
      <c r="E152" s="4" t="s">
        <v>591</v>
      </c>
      <c r="F152" s="16">
        <v>4.1500000000000004</v>
      </c>
      <c r="G152" s="10">
        <v>4.1500000000000004</v>
      </c>
    </row>
    <row r="153" spans="1:7" ht="58">
      <c r="A153" t="s">
        <v>534</v>
      </c>
      <c r="B153" t="s">
        <v>278</v>
      </c>
      <c r="C153" s="15" t="s">
        <v>302</v>
      </c>
      <c r="D153" s="4" t="s">
        <v>592</v>
      </c>
      <c r="E153" s="4" t="s">
        <v>593</v>
      </c>
      <c r="F153" s="16">
        <v>4.16</v>
      </c>
      <c r="G153" s="10">
        <v>4.16</v>
      </c>
    </row>
    <row r="154" spans="1:7" ht="58">
      <c r="A154" t="s">
        <v>594</v>
      </c>
      <c r="B154" t="s">
        <v>87</v>
      </c>
      <c r="C154" s="15" t="s">
        <v>595</v>
      </c>
      <c r="D154" s="4" t="s">
        <v>596</v>
      </c>
      <c r="E154" s="4" t="s">
        <v>597</v>
      </c>
      <c r="F154" s="16">
        <v>5.01</v>
      </c>
      <c r="G154" s="10">
        <v>5.0999999999999996</v>
      </c>
    </row>
    <row r="155" spans="1:7" ht="58">
      <c r="A155" t="s">
        <v>594</v>
      </c>
      <c r="B155" t="s">
        <v>87</v>
      </c>
      <c r="C155" s="15" t="s">
        <v>137</v>
      </c>
      <c r="D155" s="4" t="s">
        <v>598</v>
      </c>
      <c r="E155" s="4" t="s">
        <v>599</v>
      </c>
      <c r="F155" s="16">
        <v>5.0209999999999999</v>
      </c>
      <c r="G155" s="10" t="s">
        <v>137</v>
      </c>
    </row>
    <row r="156" spans="1:7" ht="58">
      <c r="A156" t="s">
        <v>594</v>
      </c>
      <c r="B156" t="s">
        <v>87</v>
      </c>
      <c r="C156" s="15" t="s">
        <v>112</v>
      </c>
      <c r="D156" s="4" t="s">
        <v>600</v>
      </c>
      <c r="E156" s="4" t="s">
        <v>601</v>
      </c>
      <c r="F156" s="16">
        <v>5.0220000000000002</v>
      </c>
      <c r="G156" s="10" t="s">
        <v>112</v>
      </c>
    </row>
    <row r="157" spans="1:7" ht="58">
      <c r="A157" t="s">
        <v>594</v>
      </c>
      <c r="B157" t="s">
        <v>87</v>
      </c>
      <c r="C157" s="15" t="s">
        <v>101</v>
      </c>
      <c r="D157" s="4" t="s">
        <v>602</v>
      </c>
      <c r="E157" s="4" t="s">
        <v>603</v>
      </c>
      <c r="F157" s="16">
        <v>5.0309999999999997</v>
      </c>
      <c r="G157" s="10" t="s">
        <v>101</v>
      </c>
    </row>
    <row r="158" spans="1:7" ht="58">
      <c r="A158" t="s">
        <v>594</v>
      </c>
      <c r="B158" t="s">
        <v>87</v>
      </c>
      <c r="C158" s="15" t="s">
        <v>98</v>
      </c>
      <c r="D158" s="4" t="s">
        <v>604</v>
      </c>
      <c r="E158" s="4" t="s">
        <v>605</v>
      </c>
      <c r="F158" s="16">
        <v>5.032</v>
      </c>
      <c r="G158" s="10" t="s">
        <v>98</v>
      </c>
    </row>
    <row r="159" spans="1:7" ht="58">
      <c r="A159" t="s">
        <v>594</v>
      </c>
      <c r="B159" t="s">
        <v>156</v>
      </c>
      <c r="C159" s="15" t="s">
        <v>188</v>
      </c>
      <c r="D159" s="4" t="s">
        <v>606</v>
      </c>
      <c r="E159" s="4" t="s">
        <v>607</v>
      </c>
      <c r="F159" s="16">
        <v>5.04</v>
      </c>
      <c r="G159" s="10">
        <v>5.4</v>
      </c>
    </row>
    <row r="160" spans="1:7" ht="58">
      <c r="A160" t="s">
        <v>594</v>
      </c>
      <c r="B160" t="s">
        <v>156</v>
      </c>
      <c r="C160" s="15" t="s">
        <v>174</v>
      </c>
      <c r="D160" s="4" t="s">
        <v>608</v>
      </c>
      <c r="E160" s="4" t="s">
        <v>609</v>
      </c>
      <c r="F160" s="16">
        <v>5.0510000000000002</v>
      </c>
      <c r="G160" s="10" t="s">
        <v>174</v>
      </c>
    </row>
    <row r="161" spans="1:7" ht="58">
      <c r="A161" t="s">
        <v>594</v>
      </c>
      <c r="B161" t="s">
        <v>156</v>
      </c>
      <c r="C161" s="15" t="s">
        <v>187</v>
      </c>
      <c r="D161" s="4" t="s">
        <v>610</v>
      </c>
      <c r="E161" s="4" t="s">
        <v>611</v>
      </c>
      <c r="F161" s="16">
        <v>5.0519999999999996</v>
      </c>
      <c r="G161" s="10" t="s">
        <v>187</v>
      </c>
    </row>
    <row r="162" spans="1:7" ht="58">
      <c r="A162" t="s">
        <v>594</v>
      </c>
      <c r="B162" t="s">
        <v>156</v>
      </c>
      <c r="C162" s="15" t="s">
        <v>184</v>
      </c>
      <c r="D162" s="4" t="s">
        <v>612</v>
      </c>
      <c r="E162" s="4" t="s">
        <v>613</v>
      </c>
      <c r="F162" s="16">
        <v>5.0609999999999999</v>
      </c>
      <c r="G162" s="10" t="s">
        <v>184</v>
      </c>
    </row>
    <row r="163" spans="1:7" ht="58">
      <c r="A163" t="s">
        <v>594</v>
      </c>
      <c r="B163" t="s">
        <v>156</v>
      </c>
      <c r="C163" s="15" t="s">
        <v>183</v>
      </c>
      <c r="D163" s="4" t="s">
        <v>614</v>
      </c>
      <c r="E163" s="4" t="s">
        <v>615</v>
      </c>
      <c r="F163" s="16">
        <v>5.0620000000000003</v>
      </c>
      <c r="G163" s="10" t="s">
        <v>183</v>
      </c>
    </row>
    <row r="164" spans="1:7" ht="58">
      <c r="A164" t="s">
        <v>594</v>
      </c>
      <c r="B164" t="s">
        <v>156</v>
      </c>
      <c r="C164" s="15" t="s">
        <v>616</v>
      </c>
      <c r="D164" s="4" t="s">
        <v>617</v>
      </c>
      <c r="E164" s="4" t="s">
        <v>618</v>
      </c>
      <c r="F164" s="16">
        <v>5.07</v>
      </c>
      <c r="G164" s="10">
        <v>5.7</v>
      </c>
    </row>
    <row r="165" spans="1:7" ht="29">
      <c r="A165" t="s">
        <v>594</v>
      </c>
      <c r="B165" t="s">
        <v>209</v>
      </c>
      <c r="C165" s="15" t="s">
        <v>233</v>
      </c>
      <c r="D165" s="4" t="s">
        <v>619</v>
      </c>
      <c r="E165" s="4"/>
      <c r="F165" s="16">
        <v>5.0810000000000004</v>
      </c>
      <c r="G165" s="8"/>
    </row>
    <row r="166" spans="1:7" ht="43.5">
      <c r="A166" t="s">
        <v>594</v>
      </c>
      <c r="B166" t="s">
        <v>209</v>
      </c>
      <c r="C166" s="15" t="s">
        <v>228</v>
      </c>
      <c r="D166" s="4" t="s">
        <v>620</v>
      </c>
      <c r="E166" s="4"/>
      <c r="F166" s="16">
        <v>5.0819999999999999</v>
      </c>
      <c r="G166" s="8"/>
    </row>
    <row r="167" spans="1:7" ht="29">
      <c r="A167" t="s">
        <v>594</v>
      </c>
      <c r="B167" t="s">
        <v>209</v>
      </c>
      <c r="C167" s="15" t="s">
        <v>621</v>
      </c>
      <c r="D167" s="4" t="s">
        <v>622</v>
      </c>
      <c r="E167" s="4"/>
      <c r="F167" s="16">
        <v>5.0910000000000002</v>
      </c>
      <c r="G167" s="8"/>
    </row>
    <row r="168" spans="1:7" ht="29">
      <c r="A168" t="s">
        <v>594</v>
      </c>
      <c r="B168" t="s">
        <v>209</v>
      </c>
      <c r="C168" s="15" t="s">
        <v>623</v>
      </c>
      <c r="D168" s="4" t="s">
        <v>624</v>
      </c>
      <c r="E168" s="4"/>
      <c r="F168" s="16">
        <v>5.0919999999999996</v>
      </c>
      <c r="G168" s="8"/>
    </row>
    <row r="169" spans="1:7" ht="29">
      <c r="A169" t="s">
        <v>594</v>
      </c>
      <c r="B169" t="s">
        <v>209</v>
      </c>
      <c r="C169" s="15" t="s">
        <v>625</v>
      </c>
      <c r="D169" s="4" t="s">
        <v>626</v>
      </c>
      <c r="E169" s="4"/>
      <c r="F169" s="16">
        <v>5.0999999999999996</v>
      </c>
      <c r="G169" s="8"/>
    </row>
    <row r="170" spans="1:7" ht="29">
      <c r="A170" t="s">
        <v>594</v>
      </c>
      <c r="B170" t="s">
        <v>209</v>
      </c>
      <c r="C170" s="15" t="s">
        <v>627</v>
      </c>
      <c r="D170" s="4" t="s">
        <v>628</v>
      </c>
      <c r="E170" s="4"/>
      <c r="F170" s="16">
        <v>5.1100000000000003</v>
      </c>
      <c r="G170" s="8"/>
    </row>
    <row r="171" spans="1:7" ht="29">
      <c r="A171" t="s">
        <v>594</v>
      </c>
      <c r="B171" t="s">
        <v>209</v>
      </c>
      <c r="C171" s="15" t="s">
        <v>629</v>
      </c>
      <c r="D171" s="4" t="s">
        <v>630</v>
      </c>
      <c r="E171" s="4"/>
      <c r="F171" s="16">
        <v>5.12</v>
      </c>
      <c r="G171" s="8"/>
    </row>
    <row r="172" spans="1:7" ht="29">
      <c r="A172" t="s">
        <v>594</v>
      </c>
      <c r="B172" t="s">
        <v>209</v>
      </c>
      <c r="C172" s="15" t="s">
        <v>631</v>
      </c>
      <c r="D172" s="4" t="s">
        <v>632</v>
      </c>
      <c r="E172" s="4"/>
      <c r="F172" s="16">
        <v>5.1310000000000002</v>
      </c>
      <c r="G172" s="8"/>
    </row>
    <row r="173" spans="1:7" ht="29">
      <c r="A173" t="s">
        <v>594</v>
      </c>
      <c r="B173" t="s">
        <v>209</v>
      </c>
      <c r="C173" s="15" t="s">
        <v>633</v>
      </c>
      <c r="D173" s="4" t="s">
        <v>634</v>
      </c>
      <c r="E173" s="4"/>
      <c r="F173" s="16">
        <v>5.1319999999999997</v>
      </c>
      <c r="G173" s="8"/>
    </row>
    <row r="174" spans="1:7" ht="29">
      <c r="A174" t="s">
        <v>594</v>
      </c>
      <c r="B174" t="s">
        <v>209</v>
      </c>
      <c r="C174" s="15" t="s">
        <v>219</v>
      </c>
      <c r="D174" s="4" t="s">
        <v>635</v>
      </c>
      <c r="E174" s="4"/>
      <c r="F174" s="16">
        <v>5.141</v>
      </c>
      <c r="G174" s="8"/>
    </row>
    <row r="175" spans="1:7" ht="29">
      <c r="A175" t="s">
        <v>594</v>
      </c>
      <c r="B175" t="s">
        <v>209</v>
      </c>
      <c r="C175" s="15" t="s">
        <v>636</v>
      </c>
      <c r="D175" s="4" t="s">
        <v>637</v>
      </c>
      <c r="E175" s="4"/>
      <c r="F175" s="16">
        <v>5.1420000000000003</v>
      </c>
      <c r="G175" s="8"/>
    </row>
    <row r="176" spans="1:7" ht="29">
      <c r="A176" t="s">
        <v>594</v>
      </c>
      <c r="B176" t="s">
        <v>241</v>
      </c>
      <c r="C176" s="15" t="s">
        <v>638</v>
      </c>
      <c r="D176" s="4" t="s">
        <v>639</v>
      </c>
      <c r="E176" s="4"/>
      <c r="F176" s="16">
        <v>5.15</v>
      </c>
      <c r="G176" s="8"/>
    </row>
    <row r="177" spans="1:7" ht="29">
      <c r="A177" t="s">
        <v>594</v>
      </c>
      <c r="B177" t="s">
        <v>241</v>
      </c>
      <c r="C177" s="15" t="s">
        <v>262</v>
      </c>
      <c r="D177" s="4" t="s">
        <v>640</v>
      </c>
      <c r="E177" s="4"/>
      <c r="F177" s="16">
        <v>5.1609999999999996</v>
      </c>
      <c r="G177" s="8"/>
    </row>
    <row r="178" spans="1:7" ht="29">
      <c r="A178" t="s">
        <v>594</v>
      </c>
      <c r="B178" t="s">
        <v>241</v>
      </c>
      <c r="C178" s="15" t="s">
        <v>261</v>
      </c>
      <c r="D178" s="4" t="s">
        <v>641</v>
      </c>
      <c r="E178" s="4"/>
      <c r="F178" s="16">
        <v>5.1619999999999999</v>
      </c>
      <c r="G178" s="8"/>
    </row>
    <row r="179" spans="1:7" ht="29">
      <c r="A179" t="s">
        <v>594</v>
      </c>
      <c r="B179" t="s">
        <v>241</v>
      </c>
      <c r="C179" s="15" t="s">
        <v>252</v>
      </c>
      <c r="D179" s="4" t="s">
        <v>642</v>
      </c>
      <c r="E179" s="4"/>
      <c r="F179" s="16">
        <v>5.1630000000000003</v>
      </c>
      <c r="G179" s="8"/>
    </row>
    <row r="180" spans="1:7" ht="29">
      <c r="A180" t="s">
        <v>594</v>
      </c>
      <c r="B180" t="s">
        <v>241</v>
      </c>
      <c r="C180" s="15" t="s">
        <v>245</v>
      </c>
      <c r="D180" s="4" t="s">
        <v>643</v>
      </c>
      <c r="E180" s="4"/>
      <c r="F180" s="16">
        <v>5.1710000000000003</v>
      </c>
      <c r="G180" s="8"/>
    </row>
    <row r="181" spans="1:7" ht="15.5">
      <c r="A181" t="s">
        <v>594</v>
      </c>
      <c r="B181" t="s">
        <v>241</v>
      </c>
      <c r="C181" s="15" t="s">
        <v>244</v>
      </c>
      <c r="D181" s="4" t="s">
        <v>644</v>
      </c>
      <c r="E181" s="4"/>
      <c r="F181" s="16">
        <v>5.1719999999999997</v>
      </c>
      <c r="G181" s="8"/>
    </row>
    <row r="182" spans="1:7" ht="29">
      <c r="A182" t="s">
        <v>594</v>
      </c>
      <c r="B182" t="s">
        <v>241</v>
      </c>
      <c r="C182" s="15" t="s">
        <v>243</v>
      </c>
      <c r="D182" s="4" t="s">
        <v>645</v>
      </c>
      <c r="E182" s="4"/>
      <c r="F182" s="16">
        <v>5.173</v>
      </c>
      <c r="G182" s="8"/>
    </row>
    <row r="183" spans="1:7" ht="29">
      <c r="A183" t="s">
        <v>594</v>
      </c>
      <c r="B183" t="s">
        <v>241</v>
      </c>
      <c r="C183" s="15" t="s">
        <v>242</v>
      </c>
      <c r="D183" s="4" t="s">
        <v>646</v>
      </c>
      <c r="E183" s="4"/>
      <c r="F183" s="16">
        <v>5.1740000000000004</v>
      </c>
      <c r="G183" s="8"/>
    </row>
    <row r="184" spans="1:7" ht="58">
      <c r="A184" t="s">
        <v>594</v>
      </c>
      <c r="B184" t="s">
        <v>278</v>
      </c>
      <c r="C184" s="15" t="s">
        <v>647</v>
      </c>
      <c r="D184" s="4" t="s">
        <v>648</v>
      </c>
      <c r="E184" s="4" t="s">
        <v>649</v>
      </c>
      <c r="F184" s="16">
        <v>5.18</v>
      </c>
      <c r="G184" s="10">
        <v>5.18</v>
      </c>
    </row>
    <row r="185" spans="1:7" ht="58">
      <c r="A185" t="s">
        <v>594</v>
      </c>
      <c r="B185" t="s">
        <v>278</v>
      </c>
      <c r="C185" s="15" t="s">
        <v>650</v>
      </c>
      <c r="D185" s="4" t="s">
        <v>651</v>
      </c>
      <c r="E185" s="4" t="s">
        <v>652</v>
      </c>
      <c r="F185" s="16">
        <v>5.1909999999999998</v>
      </c>
      <c r="G185" s="10" t="s">
        <v>650</v>
      </c>
    </row>
    <row r="186" spans="1:7" ht="58">
      <c r="A186" t="s">
        <v>594</v>
      </c>
      <c r="B186" t="s">
        <v>278</v>
      </c>
      <c r="C186" s="15" t="s">
        <v>301</v>
      </c>
      <c r="D186" s="4" t="s">
        <v>653</v>
      </c>
      <c r="E186" s="4" t="s">
        <v>654</v>
      </c>
      <c r="F186" s="16">
        <v>5.1920000000000002</v>
      </c>
      <c r="G186" s="10" t="s">
        <v>301</v>
      </c>
    </row>
    <row r="187" spans="1:7" ht="58">
      <c r="A187" t="s">
        <v>594</v>
      </c>
      <c r="B187" t="s">
        <v>278</v>
      </c>
      <c r="C187" s="15" t="s">
        <v>655</v>
      </c>
      <c r="D187" s="4" t="s">
        <v>656</v>
      </c>
      <c r="E187" s="4" t="s">
        <v>657</v>
      </c>
      <c r="F187" s="16">
        <v>5.1929999999999996</v>
      </c>
      <c r="G187" s="10" t="s">
        <v>655</v>
      </c>
    </row>
    <row r="188" spans="1:7" ht="58">
      <c r="A188" t="s">
        <v>594</v>
      </c>
      <c r="B188" t="s">
        <v>278</v>
      </c>
      <c r="C188" s="15" t="s">
        <v>298</v>
      </c>
      <c r="D188" s="4" t="s">
        <v>658</v>
      </c>
      <c r="E188" s="4" t="s">
        <v>659</v>
      </c>
      <c r="F188" s="16">
        <v>5.194</v>
      </c>
      <c r="G188" s="10" t="s">
        <v>298</v>
      </c>
    </row>
    <row r="189" spans="1:7" ht="58">
      <c r="A189" t="s">
        <v>660</v>
      </c>
      <c r="B189" t="s">
        <v>87</v>
      </c>
      <c r="C189" s="17" t="s">
        <v>11</v>
      </c>
      <c r="D189" s="4" t="s">
        <v>661</v>
      </c>
      <c r="E189" s="4" t="s">
        <v>155</v>
      </c>
      <c r="F189" s="16">
        <v>6.01</v>
      </c>
      <c r="G189" s="23">
        <v>6.1</v>
      </c>
    </row>
    <row r="190" spans="1:7" ht="58">
      <c r="A190" t="s">
        <v>660</v>
      </c>
      <c r="B190" t="s">
        <v>87</v>
      </c>
      <c r="C190" s="17" t="s">
        <v>12</v>
      </c>
      <c r="D190" s="4" t="s">
        <v>49</v>
      </c>
      <c r="E190" s="4" t="s">
        <v>128</v>
      </c>
      <c r="F190" s="16">
        <v>6.0209999999999999</v>
      </c>
      <c r="G190" s="10" t="s">
        <v>12</v>
      </c>
    </row>
    <row r="191" spans="1:7" ht="58">
      <c r="A191" t="s">
        <v>660</v>
      </c>
      <c r="B191" t="s">
        <v>87</v>
      </c>
      <c r="C191" s="17" t="s">
        <v>13</v>
      </c>
      <c r="D191" s="4" t="s">
        <v>50</v>
      </c>
      <c r="E191" s="4" t="s">
        <v>127</v>
      </c>
      <c r="F191" s="16">
        <v>6.0220000000000002</v>
      </c>
      <c r="G191" s="10" t="s">
        <v>13</v>
      </c>
    </row>
    <row r="192" spans="1:7" ht="58">
      <c r="A192" t="s">
        <v>660</v>
      </c>
      <c r="B192" t="s">
        <v>87</v>
      </c>
      <c r="C192" s="17" t="s">
        <v>14</v>
      </c>
      <c r="D192" s="4" t="s">
        <v>51</v>
      </c>
      <c r="E192" s="4" t="s">
        <v>126</v>
      </c>
      <c r="F192" s="16">
        <v>6.0309999999999997</v>
      </c>
      <c r="G192" s="10" t="s">
        <v>14</v>
      </c>
    </row>
    <row r="193" spans="1:7" ht="58">
      <c r="A193" t="s">
        <v>660</v>
      </c>
      <c r="B193" t="s">
        <v>87</v>
      </c>
      <c r="C193" s="17" t="s">
        <v>15</v>
      </c>
      <c r="D193" s="4" t="s">
        <v>52</v>
      </c>
      <c r="E193" s="4" t="s">
        <v>107</v>
      </c>
      <c r="F193" s="16">
        <v>6.032</v>
      </c>
      <c r="G193" s="10" t="s">
        <v>15</v>
      </c>
    </row>
    <row r="194" spans="1:7" ht="58">
      <c r="A194" t="s">
        <v>660</v>
      </c>
      <c r="B194" t="s">
        <v>87</v>
      </c>
      <c r="C194" s="17" t="s">
        <v>16</v>
      </c>
      <c r="D194" s="4" t="s">
        <v>53</v>
      </c>
      <c r="E194" s="4" t="s">
        <v>93</v>
      </c>
      <c r="F194" s="16">
        <v>6.0330000000000004</v>
      </c>
      <c r="G194" s="10" t="s">
        <v>16</v>
      </c>
    </row>
    <row r="195" spans="1:7" ht="58">
      <c r="A195" t="s">
        <v>660</v>
      </c>
      <c r="B195" t="s">
        <v>87</v>
      </c>
      <c r="C195" s="17" t="s">
        <v>17</v>
      </c>
      <c r="D195" s="4" t="s">
        <v>54</v>
      </c>
      <c r="E195" s="4" t="s">
        <v>88</v>
      </c>
      <c r="F195" s="16">
        <v>6.04</v>
      </c>
      <c r="G195" s="10">
        <v>6.4</v>
      </c>
    </row>
    <row r="196" spans="1:7" ht="58">
      <c r="A196" t="s">
        <v>660</v>
      </c>
      <c r="B196" t="s">
        <v>156</v>
      </c>
      <c r="C196" s="17" t="s">
        <v>18</v>
      </c>
      <c r="D196" s="4" t="s">
        <v>55</v>
      </c>
      <c r="E196" s="4" t="s">
        <v>208</v>
      </c>
      <c r="F196" s="16">
        <v>6.0510000000000002</v>
      </c>
      <c r="G196" s="10" t="s">
        <v>18</v>
      </c>
    </row>
    <row r="197" spans="1:7" ht="58">
      <c r="A197" t="s">
        <v>660</v>
      </c>
      <c r="B197" t="s">
        <v>156</v>
      </c>
      <c r="C197" s="17" t="s">
        <v>19</v>
      </c>
      <c r="D197" s="4" t="s">
        <v>56</v>
      </c>
      <c r="E197" s="4" t="s">
        <v>207</v>
      </c>
      <c r="F197" s="16">
        <v>6.0519999999999996</v>
      </c>
      <c r="G197" s="10" t="s">
        <v>19</v>
      </c>
    </row>
    <row r="198" spans="1:7" ht="58">
      <c r="A198" t="s">
        <v>660</v>
      </c>
      <c r="B198" t="s">
        <v>156</v>
      </c>
      <c r="C198" s="17" t="s">
        <v>20</v>
      </c>
      <c r="D198" s="4" t="s">
        <v>57</v>
      </c>
      <c r="E198" s="4" t="s">
        <v>206</v>
      </c>
      <c r="F198" s="16">
        <v>6.0529999999999999</v>
      </c>
      <c r="G198" s="10" t="s">
        <v>20</v>
      </c>
    </row>
    <row r="199" spans="1:7" ht="58">
      <c r="A199" t="s">
        <v>660</v>
      </c>
      <c r="B199" t="s">
        <v>156</v>
      </c>
      <c r="C199" s="17" t="s">
        <v>21</v>
      </c>
      <c r="D199" s="4" t="s">
        <v>58</v>
      </c>
      <c r="E199" s="4" t="s">
        <v>205</v>
      </c>
      <c r="F199" s="16">
        <v>6.0609999999999999</v>
      </c>
      <c r="G199" s="10" t="s">
        <v>21</v>
      </c>
    </row>
    <row r="200" spans="1:7" ht="58">
      <c r="A200" t="s">
        <v>660</v>
      </c>
      <c r="B200" t="s">
        <v>156</v>
      </c>
      <c r="C200" s="17" t="s">
        <v>22</v>
      </c>
      <c r="D200" s="4" t="s">
        <v>59</v>
      </c>
      <c r="E200" s="4" t="s">
        <v>180</v>
      </c>
      <c r="F200" s="16">
        <v>6.0620000000000003</v>
      </c>
      <c r="G200" s="10" t="s">
        <v>22</v>
      </c>
    </row>
    <row r="201" spans="1:7" ht="58">
      <c r="A201" t="s">
        <v>660</v>
      </c>
      <c r="B201" t="s">
        <v>156</v>
      </c>
      <c r="C201" s="17" t="s">
        <v>23</v>
      </c>
      <c r="D201" s="4" t="s">
        <v>60</v>
      </c>
      <c r="E201" s="4" t="s">
        <v>157</v>
      </c>
      <c r="F201" s="16">
        <v>6.0629999999999997</v>
      </c>
      <c r="G201" s="10" t="s">
        <v>23</v>
      </c>
    </row>
    <row r="202" spans="1:7" ht="15.5">
      <c r="A202" t="s">
        <v>660</v>
      </c>
      <c r="B202" t="s">
        <v>209</v>
      </c>
      <c r="C202" s="17" t="s">
        <v>24</v>
      </c>
      <c r="D202" s="4" t="s">
        <v>61</v>
      </c>
      <c r="E202" s="4"/>
      <c r="F202" s="16">
        <v>6.0709999999999997</v>
      </c>
      <c r="G202" s="8"/>
    </row>
    <row r="203" spans="1:7" ht="29">
      <c r="A203" t="s">
        <v>660</v>
      </c>
      <c r="B203" t="s">
        <v>209</v>
      </c>
      <c r="C203" s="17" t="s">
        <v>25</v>
      </c>
      <c r="D203" s="4" t="s">
        <v>62</v>
      </c>
      <c r="E203" s="4"/>
      <c r="F203" s="16">
        <v>6.0720000000000001</v>
      </c>
      <c r="G203" s="8"/>
    </row>
    <row r="204" spans="1:7" ht="29">
      <c r="A204" t="s">
        <v>660</v>
      </c>
      <c r="B204" t="s">
        <v>209</v>
      </c>
      <c r="C204" s="17" t="s">
        <v>26</v>
      </c>
      <c r="D204" s="4" t="s">
        <v>63</v>
      </c>
      <c r="E204" s="4"/>
      <c r="F204" s="16">
        <v>6.0730000000000004</v>
      </c>
      <c r="G204" s="8"/>
    </row>
    <row r="205" spans="1:7" ht="15.5">
      <c r="A205" t="s">
        <v>660</v>
      </c>
      <c r="B205" t="s">
        <v>209</v>
      </c>
      <c r="C205" s="17" t="s">
        <v>27</v>
      </c>
      <c r="D205" s="4" t="s">
        <v>64</v>
      </c>
      <c r="E205" s="4"/>
      <c r="F205" s="16">
        <v>6.0810000000000004</v>
      </c>
      <c r="G205" s="8"/>
    </row>
    <row r="206" spans="1:7" ht="29">
      <c r="A206" t="s">
        <v>660</v>
      </c>
      <c r="B206" t="s">
        <v>209</v>
      </c>
      <c r="C206" s="17" t="s">
        <v>28</v>
      </c>
      <c r="D206" s="4" t="s">
        <v>65</v>
      </c>
      <c r="E206" s="4"/>
      <c r="F206" s="16">
        <v>6.0819999999999999</v>
      </c>
      <c r="G206" s="8"/>
    </row>
    <row r="207" spans="1:7" ht="15.5">
      <c r="A207" t="s">
        <v>660</v>
      </c>
      <c r="B207" t="s">
        <v>209</v>
      </c>
      <c r="C207" s="17" t="s">
        <v>29</v>
      </c>
      <c r="D207" s="4" t="s">
        <v>66</v>
      </c>
      <c r="E207" s="4"/>
      <c r="F207" s="16">
        <v>6.09</v>
      </c>
      <c r="G207" s="8"/>
    </row>
    <row r="208" spans="1:7" ht="15.5">
      <c r="A208" t="s">
        <v>660</v>
      </c>
      <c r="B208" t="s">
        <v>241</v>
      </c>
      <c r="C208" s="17" t="s">
        <v>30</v>
      </c>
      <c r="D208" s="4" t="s">
        <v>67</v>
      </c>
      <c r="E208" s="4"/>
      <c r="F208" s="16">
        <v>6.101</v>
      </c>
      <c r="G208" s="8"/>
    </row>
    <row r="209" spans="1:7" ht="29">
      <c r="A209" t="s">
        <v>660</v>
      </c>
      <c r="B209" t="s">
        <v>241</v>
      </c>
      <c r="C209" s="17" t="s">
        <v>31</v>
      </c>
      <c r="D209" s="4" t="s">
        <v>68</v>
      </c>
      <c r="E209" s="4"/>
      <c r="F209" s="16">
        <v>6.1020000000000003</v>
      </c>
      <c r="G209" s="8"/>
    </row>
    <row r="210" spans="1:7" ht="29">
      <c r="A210" t="s">
        <v>660</v>
      </c>
      <c r="B210" t="s">
        <v>241</v>
      </c>
      <c r="C210" s="17" t="s">
        <v>32</v>
      </c>
      <c r="D210" s="4" t="s">
        <v>69</v>
      </c>
      <c r="E210" s="4"/>
      <c r="F210" s="16">
        <v>6.1029999999999998</v>
      </c>
      <c r="G210" s="8"/>
    </row>
    <row r="211" spans="1:7" ht="29">
      <c r="A211" t="s">
        <v>660</v>
      </c>
      <c r="B211" t="s">
        <v>241</v>
      </c>
      <c r="C211" s="17" t="s">
        <v>33</v>
      </c>
      <c r="D211" s="4" t="s">
        <v>70</v>
      </c>
      <c r="E211" s="4"/>
      <c r="F211" s="16">
        <v>6.1109999999999998</v>
      </c>
      <c r="G211" s="8"/>
    </row>
    <row r="212" spans="1:7" ht="29">
      <c r="A212" t="s">
        <v>660</v>
      </c>
      <c r="B212" t="s">
        <v>241</v>
      </c>
      <c r="C212" s="17" t="s">
        <v>34</v>
      </c>
      <c r="D212" s="4" t="s">
        <v>71</v>
      </c>
      <c r="E212" s="4"/>
      <c r="F212" s="16">
        <v>6.1120000000000001</v>
      </c>
      <c r="G212" s="8"/>
    </row>
    <row r="213" spans="1:7" ht="58">
      <c r="A213" t="s">
        <v>660</v>
      </c>
      <c r="B213" t="s">
        <v>278</v>
      </c>
      <c r="C213" s="17" t="s">
        <v>35</v>
      </c>
      <c r="D213" s="4" t="s">
        <v>72</v>
      </c>
      <c r="E213" s="4" t="s">
        <v>313</v>
      </c>
      <c r="F213" s="16">
        <v>6.1210000000000004</v>
      </c>
      <c r="G213" s="10" t="s">
        <v>35</v>
      </c>
    </row>
    <row r="214" spans="1:7" ht="58">
      <c r="A214" t="s">
        <v>660</v>
      </c>
      <c r="B214" t="s">
        <v>278</v>
      </c>
      <c r="C214" s="17" t="s">
        <v>36</v>
      </c>
      <c r="D214" s="4" t="s">
        <v>73</v>
      </c>
      <c r="E214" s="4" t="s">
        <v>312</v>
      </c>
      <c r="F214" s="16">
        <v>6.1219999999999999</v>
      </c>
      <c r="G214" s="10" t="s">
        <v>36</v>
      </c>
    </row>
    <row r="215" spans="1:7" ht="58">
      <c r="A215" t="s">
        <v>660</v>
      </c>
      <c r="B215" t="s">
        <v>278</v>
      </c>
      <c r="C215" s="17" t="s">
        <v>37</v>
      </c>
      <c r="D215" s="4" t="s">
        <v>74</v>
      </c>
      <c r="E215" s="4" t="s">
        <v>311</v>
      </c>
      <c r="F215" s="16">
        <v>6.1230000000000002</v>
      </c>
      <c r="G215" s="10" t="s">
        <v>37</v>
      </c>
    </row>
    <row r="216" spans="1:7" ht="58">
      <c r="A216" t="s">
        <v>660</v>
      </c>
      <c r="B216" t="s">
        <v>278</v>
      </c>
      <c r="C216" s="17" t="s">
        <v>38</v>
      </c>
      <c r="D216" s="4" t="s">
        <v>75</v>
      </c>
      <c r="E216" s="4" t="s">
        <v>306</v>
      </c>
      <c r="F216" s="16">
        <v>6.1239999999999997</v>
      </c>
      <c r="G216" s="10" t="s">
        <v>38</v>
      </c>
    </row>
    <row r="217" spans="1:7" ht="58">
      <c r="A217" t="s">
        <v>660</v>
      </c>
      <c r="B217" t="s">
        <v>278</v>
      </c>
      <c r="C217" s="17" t="s">
        <v>39</v>
      </c>
      <c r="D217" s="4" t="s">
        <v>76</v>
      </c>
      <c r="E217" s="4" t="s">
        <v>284</v>
      </c>
      <c r="F217" s="16">
        <v>6.13</v>
      </c>
      <c r="G217" s="10">
        <v>6.13</v>
      </c>
    </row>
    <row r="218" spans="1:7" ht="58">
      <c r="A218" t="s">
        <v>660</v>
      </c>
      <c r="B218" t="s">
        <v>278</v>
      </c>
      <c r="C218" s="17" t="s">
        <v>40</v>
      </c>
      <c r="D218" s="4" t="s">
        <v>77</v>
      </c>
      <c r="E218" s="4" t="s">
        <v>279</v>
      </c>
      <c r="F218" s="16">
        <v>6.141</v>
      </c>
      <c r="G218" s="24" t="s">
        <v>40</v>
      </c>
    </row>
    <row r="219" spans="1:7" ht="58">
      <c r="A219" t="s">
        <v>660</v>
      </c>
      <c r="B219" t="s">
        <v>278</v>
      </c>
      <c r="C219" s="17" t="s">
        <v>41</v>
      </c>
      <c r="D219" s="4" t="s">
        <v>78</v>
      </c>
      <c r="E219" s="4" t="s">
        <v>279</v>
      </c>
      <c r="F219" s="16">
        <v>6.1420000000000003</v>
      </c>
      <c r="G219" s="24" t="s">
        <v>41</v>
      </c>
    </row>
    <row r="220" spans="1:7" ht="58">
      <c r="A220" t="s">
        <v>662</v>
      </c>
      <c r="B220" t="s">
        <v>87</v>
      </c>
      <c r="C220" s="15" t="s">
        <v>663</v>
      </c>
      <c r="D220" s="4" t="s">
        <v>664</v>
      </c>
      <c r="E220" s="4" t="s">
        <v>665</v>
      </c>
      <c r="F220" s="16">
        <v>7.0110000000000001</v>
      </c>
      <c r="G220" s="10" t="s">
        <v>663</v>
      </c>
    </row>
    <row r="221" spans="1:7" ht="58">
      <c r="A221" t="s">
        <v>662</v>
      </c>
      <c r="B221" t="s">
        <v>87</v>
      </c>
      <c r="C221" s="15" t="s">
        <v>666</v>
      </c>
      <c r="D221" s="4" t="s">
        <v>667</v>
      </c>
      <c r="E221" s="4" t="s">
        <v>668</v>
      </c>
      <c r="F221" s="16">
        <v>7.0119999999999996</v>
      </c>
      <c r="G221" s="10" t="s">
        <v>666</v>
      </c>
    </row>
    <row r="222" spans="1:7" ht="58">
      <c r="A222" s="18" t="s">
        <v>662</v>
      </c>
      <c r="B222" t="s">
        <v>87</v>
      </c>
      <c r="C222" s="19" t="s">
        <v>669</v>
      </c>
      <c r="D222" s="20" t="s">
        <v>670</v>
      </c>
      <c r="E222" s="4" t="s">
        <v>671</v>
      </c>
      <c r="F222" s="21">
        <v>7.0129999999999999</v>
      </c>
      <c r="G222" s="10" t="s">
        <v>669</v>
      </c>
    </row>
    <row r="223" spans="1:7" ht="58">
      <c r="A223" t="s">
        <v>662</v>
      </c>
      <c r="B223" t="s">
        <v>87</v>
      </c>
      <c r="C223" s="15" t="s">
        <v>672</v>
      </c>
      <c r="D223" s="4" t="s">
        <v>673</v>
      </c>
      <c r="E223" s="4" t="s">
        <v>674</v>
      </c>
      <c r="F223" s="16">
        <v>7.0140000000000002</v>
      </c>
      <c r="G223" s="10" t="s">
        <v>672</v>
      </c>
    </row>
    <row r="224" spans="1:7" ht="58">
      <c r="A224" t="s">
        <v>662</v>
      </c>
      <c r="B224" t="s">
        <v>87</v>
      </c>
      <c r="C224" s="15" t="s">
        <v>675</v>
      </c>
      <c r="D224" s="4" t="s">
        <v>676</v>
      </c>
      <c r="E224" s="4" t="s">
        <v>677</v>
      </c>
      <c r="F224" s="16">
        <v>7.0149999999999997</v>
      </c>
      <c r="G224" s="10" t="s">
        <v>675</v>
      </c>
    </row>
    <row r="225" spans="1:7" ht="58">
      <c r="A225" t="s">
        <v>662</v>
      </c>
      <c r="B225" t="s">
        <v>156</v>
      </c>
      <c r="C225" s="15" t="s">
        <v>678</v>
      </c>
      <c r="D225" s="22" t="s">
        <v>679</v>
      </c>
      <c r="E225" s="4" t="s">
        <v>680</v>
      </c>
      <c r="F225" s="16">
        <v>7.02</v>
      </c>
      <c r="G225" s="10">
        <v>7.2</v>
      </c>
    </row>
    <row r="226" spans="1:7" ht="58">
      <c r="A226" t="s">
        <v>662</v>
      </c>
      <c r="B226" t="s">
        <v>156</v>
      </c>
      <c r="C226" s="15" t="s">
        <v>681</v>
      </c>
      <c r="D226" s="4" t="s">
        <v>682</v>
      </c>
      <c r="E226" s="4" t="s">
        <v>683</v>
      </c>
      <c r="F226" s="16">
        <v>7.03</v>
      </c>
      <c r="G226" s="10">
        <v>7.3</v>
      </c>
    </row>
    <row r="227" spans="1:7" ht="29">
      <c r="A227" t="s">
        <v>662</v>
      </c>
      <c r="B227" t="s">
        <v>209</v>
      </c>
      <c r="C227" s="15" t="s">
        <v>684</v>
      </c>
      <c r="D227" s="4" t="s">
        <v>685</v>
      </c>
      <c r="E227" s="4"/>
      <c r="F227" s="16">
        <v>7.0410000000000004</v>
      </c>
      <c r="G227" s="8"/>
    </row>
    <row r="228" spans="1:7" ht="29">
      <c r="A228" t="s">
        <v>662</v>
      </c>
      <c r="B228" t="s">
        <v>209</v>
      </c>
      <c r="C228" s="15" t="s">
        <v>686</v>
      </c>
      <c r="D228" s="4" t="s">
        <v>687</v>
      </c>
      <c r="E228" s="4"/>
      <c r="F228" s="16">
        <v>7.0419999999999998</v>
      </c>
      <c r="G228" s="8"/>
    </row>
    <row r="229" spans="1:7" ht="43.5">
      <c r="A229" t="s">
        <v>662</v>
      </c>
      <c r="B229" t="s">
        <v>209</v>
      </c>
      <c r="C229" s="15" t="s">
        <v>688</v>
      </c>
      <c r="D229" s="4" t="s">
        <v>689</v>
      </c>
      <c r="E229" s="4"/>
      <c r="F229" s="16">
        <v>7.05</v>
      </c>
      <c r="G229" s="8"/>
    </row>
    <row r="230" spans="1:7" ht="29">
      <c r="A230" t="s">
        <v>662</v>
      </c>
      <c r="B230" t="s">
        <v>209</v>
      </c>
      <c r="C230" s="15" t="s">
        <v>690</v>
      </c>
      <c r="D230" s="4" t="s">
        <v>691</v>
      </c>
      <c r="E230" s="4"/>
      <c r="F230" s="16">
        <v>7.0609999999999999</v>
      </c>
      <c r="G230" s="8"/>
    </row>
    <row r="231" spans="1:7" ht="29">
      <c r="A231" t="s">
        <v>662</v>
      </c>
      <c r="B231" t="s">
        <v>209</v>
      </c>
      <c r="C231" s="15" t="s">
        <v>692</v>
      </c>
      <c r="D231" s="4" t="s">
        <v>693</v>
      </c>
      <c r="E231" s="4"/>
      <c r="F231" s="16">
        <v>7.0620000000000003</v>
      </c>
      <c r="G231" s="8"/>
    </row>
    <row r="232" spans="1:7" ht="29">
      <c r="A232" t="s">
        <v>662</v>
      </c>
      <c r="B232" t="s">
        <v>209</v>
      </c>
      <c r="C232" s="15" t="s">
        <v>694</v>
      </c>
      <c r="D232" s="4" t="s">
        <v>695</v>
      </c>
      <c r="E232" s="4"/>
      <c r="F232" s="16">
        <v>7.07</v>
      </c>
      <c r="G232" s="8"/>
    </row>
    <row r="233" spans="1:7" ht="29">
      <c r="A233" t="s">
        <v>662</v>
      </c>
      <c r="B233" t="s">
        <v>241</v>
      </c>
      <c r="C233" s="15" t="s">
        <v>696</v>
      </c>
      <c r="D233" s="4" t="s">
        <v>697</v>
      </c>
      <c r="E233" s="4"/>
      <c r="F233" s="16">
        <v>7.0810000000000004</v>
      </c>
      <c r="G233" s="8"/>
    </row>
    <row r="234" spans="1:7" ht="29">
      <c r="A234" t="s">
        <v>662</v>
      </c>
      <c r="B234" t="s">
        <v>241</v>
      </c>
      <c r="C234" s="15" t="s">
        <v>698</v>
      </c>
      <c r="D234" s="4" t="s">
        <v>699</v>
      </c>
      <c r="E234" s="4"/>
      <c r="F234" s="16">
        <v>7.0819999999999999</v>
      </c>
      <c r="G234" s="8"/>
    </row>
    <row r="235" spans="1:7" ht="29">
      <c r="A235" t="s">
        <v>662</v>
      </c>
      <c r="B235" t="s">
        <v>241</v>
      </c>
      <c r="C235" s="15" t="s">
        <v>700</v>
      </c>
      <c r="D235" s="22" t="s">
        <v>701</v>
      </c>
      <c r="E235" s="4"/>
      <c r="F235" s="16">
        <v>7.0910000000000002</v>
      </c>
      <c r="G235" s="8"/>
    </row>
    <row r="236" spans="1:7" ht="29">
      <c r="A236" t="s">
        <v>662</v>
      </c>
      <c r="B236" t="s">
        <v>241</v>
      </c>
      <c r="C236" s="15" t="s">
        <v>702</v>
      </c>
      <c r="D236" s="22" t="s">
        <v>703</v>
      </c>
      <c r="E236" s="4"/>
      <c r="F236" s="16">
        <v>7.0919999999999996</v>
      </c>
      <c r="G236" s="8"/>
    </row>
    <row r="237" spans="1:7" ht="43.5">
      <c r="A237" t="s">
        <v>662</v>
      </c>
      <c r="B237" t="s">
        <v>241</v>
      </c>
      <c r="C237" s="15" t="s">
        <v>704</v>
      </c>
      <c r="D237" s="22" t="s">
        <v>705</v>
      </c>
      <c r="E237" s="4"/>
      <c r="F237" s="16">
        <v>7.093</v>
      </c>
      <c r="G237" s="8"/>
    </row>
    <row r="238" spans="1:7" ht="58">
      <c r="A238" t="s">
        <v>662</v>
      </c>
      <c r="B238" t="s">
        <v>278</v>
      </c>
      <c r="C238" s="15" t="s">
        <v>706</v>
      </c>
      <c r="D238" s="22" t="s">
        <v>707</v>
      </c>
      <c r="E238" s="4" t="s">
        <v>708</v>
      </c>
      <c r="F238" s="16">
        <v>7.101</v>
      </c>
      <c r="G238" s="10" t="s">
        <v>706</v>
      </c>
    </row>
    <row r="239" spans="1:7" ht="58">
      <c r="A239" t="s">
        <v>662</v>
      </c>
      <c r="B239" t="s">
        <v>278</v>
      </c>
      <c r="C239" s="15" t="s">
        <v>709</v>
      </c>
      <c r="D239" s="22" t="s">
        <v>710</v>
      </c>
      <c r="E239" s="4" t="s">
        <v>711</v>
      </c>
      <c r="F239" s="16">
        <v>7.1020000000000003</v>
      </c>
      <c r="G239" s="10" t="s">
        <v>709</v>
      </c>
    </row>
    <row r="240" spans="1:7" ht="58">
      <c r="A240" t="s">
        <v>662</v>
      </c>
      <c r="B240" t="s">
        <v>278</v>
      </c>
      <c r="C240" s="15" t="s">
        <v>712</v>
      </c>
      <c r="D240" s="22" t="s">
        <v>713</v>
      </c>
      <c r="E240" s="4" t="s">
        <v>714</v>
      </c>
      <c r="F240" s="16">
        <v>7.1029999999999998</v>
      </c>
      <c r="G240" s="10" t="s">
        <v>712</v>
      </c>
    </row>
    <row r="241" spans="1:7" ht="58">
      <c r="A241" t="s">
        <v>662</v>
      </c>
      <c r="B241" t="s">
        <v>278</v>
      </c>
      <c r="C241" s="15" t="s">
        <v>715</v>
      </c>
      <c r="D241" s="22" t="s">
        <v>716</v>
      </c>
      <c r="E241" s="4" t="s">
        <v>717</v>
      </c>
      <c r="F241" s="16">
        <v>7.1040000000000001</v>
      </c>
      <c r="G241" s="10" t="s">
        <v>715</v>
      </c>
    </row>
    <row r="242" spans="1:7" ht="58">
      <c r="A242" t="s">
        <v>662</v>
      </c>
      <c r="B242" t="s">
        <v>278</v>
      </c>
      <c r="C242" s="15" t="s">
        <v>718</v>
      </c>
      <c r="D242" s="22" t="s">
        <v>719</v>
      </c>
      <c r="E242" s="4" t="s">
        <v>720</v>
      </c>
      <c r="F242" s="16">
        <v>7.1050000000000004</v>
      </c>
      <c r="G242" s="10" t="s">
        <v>718</v>
      </c>
    </row>
    <row r="243" spans="1:7" ht="58">
      <c r="A243" t="s">
        <v>662</v>
      </c>
      <c r="B243" t="s">
        <v>278</v>
      </c>
      <c r="C243" s="15" t="s">
        <v>721</v>
      </c>
      <c r="D243" s="4" t="s">
        <v>722</v>
      </c>
      <c r="E243" s="4" t="s">
        <v>723</v>
      </c>
      <c r="F243" s="16">
        <v>7.11</v>
      </c>
      <c r="G243" s="10">
        <v>7.11</v>
      </c>
    </row>
    <row r="244" spans="1:7" ht="58">
      <c r="A244" t="s">
        <v>662</v>
      </c>
      <c r="B244" t="s">
        <v>278</v>
      </c>
      <c r="C244" s="15" t="s">
        <v>724</v>
      </c>
      <c r="D244" s="4" t="s">
        <v>725</v>
      </c>
      <c r="E244" s="4" t="s">
        <v>726</v>
      </c>
      <c r="F244" s="16">
        <v>7.12</v>
      </c>
      <c r="G244" s="10">
        <v>7.12</v>
      </c>
    </row>
    <row r="245" spans="1:7" ht="58">
      <c r="A245" t="s">
        <v>662</v>
      </c>
      <c r="B245" t="s">
        <v>278</v>
      </c>
      <c r="C245" s="15" t="s">
        <v>727</v>
      </c>
      <c r="D245" s="4" t="s">
        <v>728</v>
      </c>
      <c r="E245" s="4" t="s">
        <v>729</v>
      </c>
      <c r="F245" s="16">
        <v>7.13</v>
      </c>
      <c r="G245" s="10">
        <v>7.13</v>
      </c>
    </row>
    <row r="246" spans="1:7" ht="58">
      <c r="A246" t="s">
        <v>730</v>
      </c>
      <c r="B246" t="s">
        <v>87</v>
      </c>
      <c r="C246" s="15" t="s">
        <v>731</v>
      </c>
      <c r="D246" s="4" t="s">
        <v>732</v>
      </c>
      <c r="E246" s="4" t="s">
        <v>733</v>
      </c>
      <c r="F246" s="16">
        <v>8.01</v>
      </c>
      <c r="G246" s="10">
        <v>8.1</v>
      </c>
    </row>
    <row r="247" spans="1:7" ht="58">
      <c r="A247" t="s">
        <v>730</v>
      </c>
      <c r="B247" t="s">
        <v>87</v>
      </c>
      <c r="C247" s="15" t="s">
        <v>734</v>
      </c>
      <c r="D247" s="4" t="s">
        <v>735</v>
      </c>
      <c r="E247" s="4" t="s">
        <v>736</v>
      </c>
      <c r="F247" s="16">
        <v>8.02</v>
      </c>
      <c r="G247" s="10">
        <v>8.1999999999999993</v>
      </c>
    </row>
    <row r="248" spans="1:7" ht="58">
      <c r="A248" t="s">
        <v>730</v>
      </c>
      <c r="B248" t="s">
        <v>87</v>
      </c>
      <c r="C248" s="15" t="s">
        <v>737</v>
      </c>
      <c r="D248" s="4" t="s">
        <v>738</v>
      </c>
      <c r="E248" s="4" t="s">
        <v>739</v>
      </c>
      <c r="F248" s="16">
        <v>8.0310000000000006</v>
      </c>
      <c r="G248" s="10" t="s">
        <v>737</v>
      </c>
    </row>
    <row r="249" spans="1:7" ht="58">
      <c r="A249" t="s">
        <v>730</v>
      </c>
      <c r="B249" t="s">
        <v>87</v>
      </c>
      <c r="C249" s="15" t="s">
        <v>740</v>
      </c>
      <c r="D249" s="4" t="s">
        <v>741</v>
      </c>
      <c r="E249" s="4" t="s">
        <v>739</v>
      </c>
      <c r="F249" s="16">
        <v>8.032</v>
      </c>
      <c r="G249" s="10" t="s">
        <v>740</v>
      </c>
    </row>
    <row r="250" spans="1:7" ht="58">
      <c r="A250" t="s">
        <v>730</v>
      </c>
      <c r="B250" t="s">
        <v>156</v>
      </c>
      <c r="C250" s="15" t="s">
        <v>742</v>
      </c>
      <c r="D250" s="4" t="s">
        <v>743</v>
      </c>
      <c r="E250" s="4" t="s">
        <v>744</v>
      </c>
      <c r="F250" s="16">
        <v>8.0399999999999991</v>
      </c>
      <c r="G250" s="10">
        <v>8.4</v>
      </c>
    </row>
    <row r="251" spans="1:7" ht="43.5">
      <c r="A251" t="s">
        <v>730</v>
      </c>
      <c r="B251" t="s">
        <v>209</v>
      </c>
      <c r="C251" s="15" t="s">
        <v>745</v>
      </c>
      <c r="D251" s="4" t="s">
        <v>746</v>
      </c>
      <c r="E251" s="4"/>
      <c r="F251" s="16">
        <v>8.0500000000000007</v>
      </c>
      <c r="G251" s="8"/>
    </row>
    <row r="252" spans="1:7" ht="29">
      <c r="A252" t="s">
        <v>730</v>
      </c>
      <c r="B252" t="s">
        <v>209</v>
      </c>
      <c r="C252" s="15" t="s">
        <v>747</v>
      </c>
      <c r="D252" s="4" t="s">
        <v>748</v>
      </c>
      <c r="E252" s="4"/>
      <c r="F252" s="16">
        <v>8.0609999999999999</v>
      </c>
      <c r="G252" s="8"/>
    </row>
    <row r="253" spans="1:7" ht="29">
      <c r="A253" t="s">
        <v>730</v>
      </c>
      <c r="B253" t="s">
        <v>209</v>
      </c>
      <c r="C253" s="15" t="s">
        <v>749</v>
      </c>
      <c r="D253" s="4" t="s">
        <v>750</v>
      </c>
      <c r="E253" s="4"/>
      <c r="F253" s="16">
        <v>8.0619999999999994</v>
      </c>
      <c r="G253" s="8"/>
    </row>
    <row r="254" spans="1:7" ht="29">
      <c r="A254" t="s">
        <v>730</v>
      </c>
      <c r="B254" t="s">
        <v>209</v>
      </c>
      <c r="C254" s="15" t="s">
        <v>751</v>
      </c>
      <c r="D254" s="4" t="s">
        <v>752</v>
      </c>
      <c r="E254" s="4"/>
      <c r="F254" s="16">
        <v>8.0709999999999997</v>
      </c>
      <c r="G254" s="8"/>
    </row>
    <row r="255" spans="1:7" ht="15.5">
      <c r="A255" t="s">
        <v>730</v>
      </c>
      <c r="B255" t="s">
        <v>209</v>
      </c>
      <c r="C255" s="15" t="s">
        <v>753</v>
      </c>
      <c r="D255" s="4" t="s">
        <v>754</v>
      </c>
      <c r="E255" s="4"/>
      <c r="F255" s="16">
        <v>8.0719999999999992</v>
      </c>
      <c r="G255" s="8"/>
    </row>
    <row r="256" spans="1:7" ht="29">
      <c r="A256" t="s">
        <v>730</v>
      </c>
      <c r="B256" t="s">
        <v>209</v>
      </c>
      <c r="C256" s="15" t="s">
        <v>755</v>
      </c>
      <c r="D256" s="4" t="s">
        <v>756</v>
      </c>
      <c r="E256" s="4"/>
      <c r="F256" s="16">
        <v>8.08</v>
      </c>
      <c r="G256" s="8"/>
    </row>
    <row r="257" spans="1:7" ht="15.5">
      <c r="A257" t="s">
        <v>730</v>
      </c>
      <c r="B257" t="s">
        <v>209</v>
      </c>
      <c r="C257" s="15" t="s">
        <v>757</v>
      </c>
      <c r="D257" s="4" t="s">
        <v>758</v>
      </c>
      <c r="E257" s="4"/>
      <c r="F257" s="16">
        <v>8.0909999999999993</v>
      </c>
      <c r="G257" s="8"/>
    </row>
    <row r="258" spans="1:7" ht="15.5">
      <c r="A258" t="s">
        <v>730</v>
      </c>
      <c r="B258" t="s">
        <v>209</v>
      </c>
      <c r="C258" s="15" t="s">
        <v>759</v>
      </c>
      <c r="D258" s="4" t="s">
        <v>760</v>
      </c>
      <c r="E258" s="4"/>
      <c r="F258" s="16">
        <v>8.0920000000000005</v>
      </c>
      <c r="G258" s="8"/>
    </row>
    <row r="259" spans="1:7" ht="29">
      <c r="A259" t="s">
        <v>730</v>
      </c>
      <c r="B259" t="s">
        <v>209</v>
      </c>
      <c r="C259" s="15" t="s">
        <v>761</v>
      </c>
      <c r="D259" s="4" t="s">
        <v>762</v>
      </c>
      <c r="E259" s="4"/>
      <c r="F259" s="16">
        <v>8.1</v>
      </c>
      <c r="G259" s="8"/>
    </row>
    <row r="260" spans="1:7" ht="29">
      <c r="A260" t="s">
        <v>730</v>
      </c>
      <c r="B260" t="s">
        <v>241</v>
      </c>
      <c r="C260" s="15" t="s">
        <v>763</v>
      </c>
      <c r="D260" s="4" t="s">
        <v>764</v>
      </c>
      <c r="E260" s="4"/>
      <c r="F260" s="16">
        <v>8.1110000000000007</v>
      </c>
      <c r="G260" s="8"/>
    </row>
    <row r="261" spans="1:7" ht="29">
      <c r="A261" t="s">
        <v>730</v>
      </c>
      <c r="B261" t="s">
        <v>241</v>
      </c>
      <c r="C261" s="15" t="s">
        <v>765</v>
      </c>
      <c r="D261" s="4" t="s">
        <v>766</v>
      </c>
      <c r="E261" s="4"/>
      <c r="F261" s="16">
        <v>8.1120000000000001</v>
      </c>
      <c r="G261" s="8"/>
    </row>
    <row r="262" spans="1:7" ht="15.5">
      <c r="A262" t="s">
        <v>730</v>
      </c>
      <c r="B262" t="s">
        <v>241</v>
      </c>
      <c r="C262" s="15" t="s">
        <v>767</v>
      </c>
      <c r="D262" s="4" t="s">
        <v>768</v>
      </c>
      <c r="E262" s="4"/>
      <c r="F262" s="16">
        <v>8.1210000000000004</v>
      </c>
      <c r="G262" s="8"/>
    </row>
    <row r="263" spans="1:7" ht="29">
      <c r="A263" t="s">
        <v>730</v>
      </c>
      <c r="B263" t="s">
        <v>241</v>
      </c>
      <c r="C263" s="15" t="s">
        <v>769</v>
      </c>
      <c r="D263" s="4" t="s">
        <v>770</v>
      </c>
      <c r="E263" s="4"/>
      <c r="F263" s="16">
        <v>8.1219999999999999</v>
      </c>
      <c r="G263" s="8"/>
    </row>
    <row r="264" spans="1:7" ht="15.5">
      <c r="A264" t="s">
        <v>730</v>
      </c>
      <c r="B264" t="s">
        <v>241</v>
      </c>
      <c r="C264" s="15" t="s">
        <v>771</v>
      </c>
      <c r="D264" s="4" t="s">
        <v>772</v>
      </c>
      <c r="E264" s="4"/>
      <c r="F264" s="16">
        <v>8.1229999999999993</v>
      </c>
      <c r="G264" s="8"/>
    </row>
    <row r="265" spans="1:7" ht="15.5">
      <c r="A265" t="s">
        <v>730</v>
      </c>
      <c r="B265" t="s">
        <v>241</v>
      </c>
      <c r="C265" s="15" t="s">
        <v>773</v>
      </c>
      <c r="D265" s="4" t="s">
        <v>774</v>
      </c>
      <c r="E265" s="4"/>
      <c r="F265" s="16">
        <v>8.1310000000000002</v>
      </c>
      <c r="G265" s="8"/>
    </row>
    <row r="266" spans="1:7" ht="15.5">
      <c r="A266" t="s">
        <v>730</v>
      </c>
      <c r="B266" t="s">
        <v>241</v>
      </c>
      <c r="C266" s="15" t="s">
        <v>775</v>
      </c>
      <c r="D266" s="4" t="s">
        <v>776</v>
      </c>
      <c r="E266" s="4"/>
      <c r="F266" s="16">
        <v>8.1319999999999997</v>
      </c>
      <c r="G266" s="8"/>
    </row>
    <row r="267" spans="1:7" ht="29">
      <c r="A267" t="s">
        <v>730</v>
      </c>
      <c r="B267" t="s">
        <v>241</v>
      </c>
      <c r="C267" s="15" t="s">
        <v>777</v>
      </c>
      <c r="D267" s="4" t="s">
        <v>778</v>
      </c>
      <c r="E267" s="4"/>
      <c r="F267" s="16">
        <v>8.1329999999999991</v>
      </c>
      <c r="G267" s="8"/>
    </row>
    <row r="268" spans="1:7" ht="58">
      <c r="A268" t="s">
        <v>730</v>
      </c>
      <c r="B268" t="s">
        <v>278</v>
      </c>
      <c r="C268" s="15" t="s">
        <v>779</v>
      </c>
      <c r="D268" s="4" t="s">
        <v>780</v>
      </c>
      <c r="E268" s="4" t="s">
        <v>781</v>
      </c>
      <c r="F268" s="16">
        <v>8.141</v>
      </c>
      <c r="G268" s="10" t="s">
        <v>779</v>
      </c>
    </row>
    <row r="269" spans="1:7" ht="58">
      <c r="A269" t="s">
        <v>730</v>
      </c>
      <c r="B269" t="s">
        <v>278</v>
      </c>
      <c r="C269" s="15" t="s">
        <v>782</v>
      </c>
      <c r="D269" s="4" t="s">
        <v>783</v>
      </c>
      <c r="E269" s="4" t="s">
        <v>784</v>
      </c>
      <c r="F269" s="16">
        <v>8.1419999999999995</v>
      </c>
      <c r="G269" s="10" t="s">
        <v>782</v>
      </c>
    </row>
    <row r="270" spans="1:7" ht="58">
      <c r="A270" t="s">
        <v>730</v>
      </c>
      <c r="B270" t="s">
        <v>278</v>
      </c>
      <c r="C270" s="15" t="s">
        <v>785</v>
      </c>
      <c r="D270" s="4" t="s">
        <v>786</v>
      </c>
      <c r="E270" s="4" t="s">
        <v>787</v>
      </c>
      <c r="F270" s="16">
        <v>8.1509999999999998</v>
      </c>
      <c r="G270" s="10" t="s">
        <v>785</v>
      </c>
    </row>
    <row r="271" spans="1:7" ht="58">
      <c r="A271" t="s">
        <v>730</v>
      </c>
      <c r="B271" t="s">
        <v>278</v>
      </c>
      <c r="C271" s="15" t="s">
        <v>788</v>
      </c>
      <c r="D271" s="4" t="s">
        <v>789</v>
      </c>
      <c r="E271" s="4" t="s">
        <v>787</v>
      </c>
      <c r="F271" s="16">
        <v>8.1519999999999992</v>
      </c>
      <c r="G271" s="10" t="s">
        <v>788</v>
      </c>
    </row>
    <row r="272" spans="1:7" ht="58">
      <c r="A272" t="s">
        <v>730</v>
      </c>
      <c r="B272" t="s">
        <v>278</v>
      </c>
      <c r="C272" s="15" t="s">
        <v>790</v>
      </c>
      <c r="D272" s="4" t="s">
        <v>791</v>
      </c>
      <c r="E272" s="4" t="s">
        <v>792</v>
      </c>
      <c r="F272" s="16">
        <v>8.1609999999999996</v>
      </c>
      <c r="G272" s="10" t="s">
        <v>790</v>
      </c>
    </row>
    <row r="273" spans="1:7" ht="58">
      <c r="A273" t="s">
        <v>730</v>
      </c>
      <c r="B273" t="s">
        <v>278</v>
      </c>
      <c r="C273" s="15" t="s">
        <v>793</v>
      </c>
      <c r="D273" s="4" t="s">
        <v>794</v>
      </c>
      <c r="E273" s="4" t="s">
        <v>795</v>
      </c>
      <c r="F273" s="16">
        <v>8.1620000000000008</v>
      </c>
      <c r="G273" s="10" t="s">
        <v>793</v>
      </c>
    </row>
    <row r="274" spans="1:7" ht="58">
      <c r="A274" t="s">
        <v>730</v>
      </c>
      <c r="B274" t="s">
        <v>278</v>
      </c>
      <c r="C274" s="15" t="s">
        <v>796</v>
      </c>
      <c r="D274" s="4" t="s">
        <v>797</v>
      </c>
      <c r="E274" s="4" t="s">
        <v>798</v>
      </c>
      <c r="F274" s="16">
        <v>8.1630000000000003</v>
      </c>
      <c r="G274" s="10" t="s">
        <v>796</v>
      </c>
    </row>
    <row r="275" spans="1:7" ht="58">
      <c r="A275" t="s">
        <v>730</v>
      </c>
      <c r="B275" t="s">
        <v>278</v>
      </c>
      <c r="C275" s="15" t="s">
        <v>799</v>
      </c>
      <c r="D275" s="4" t="s">
        <v>800</v>
      </c>
      <c r="E275" s="4" t="s">
        <v>801</v>
      </c>
      <c r="F275" s="16">
        <v>8.1639999999999997</v>
      </c>
      <c r="G275" s="10" t="s">
        <v>799</v>
      </c>
    </row>
    <row r="276" spans="1:7" ht="58">
      <c r="A276" t="s">
        <v>730</v>
      </c>
      <c r="B276" t="s">
        <v>278</v>
      </c>
      <c r="C276" s="15" t="s">
        <v>802</v>
      </c>
      <c r="D276" s="4" t="s">
        <v>803</v>
      </c>
      <c r="E276" s="4" t="s">
        <v>804</v>
      </c>
      <c r="F276" s="16">
        <v>8.1649999999999991</v>
      </c>
      <c r="G276" s="10" t="s">
        <v>802</v>
      </c>
    </row>
    <row r="277" spans="1:7" ht="58">
      <c r="A277" t="s">
        <v>730</v>
      </c>
      <c r="B277" t="s">
        <v>278</v>
      </c>
      <c r="C277" s="15" t="s">
        <v>805</v>
      </c>
      <c r="D277" s="4" t="s">
        <v>806</v>
      </c>
      <c r="E277" s="4" t="s">
        <v>807</v>
      </c>
      <c r="F277" s="16">
        <v>8.17</v>
      </c>
      <c r="G277" s="10">
        <v>8.17</v>
      </c>
    </row>
    <row r="278" spans="1:7" ht="58">
      <c r="A278" t="s">
        <v>730</v>
      </c>
      <c r="B278" t="s">
        <v>278</v>
      </c>
      <c r="C278" s="15" t="s">
        <v>808</v>
      </c>
      <c r="D278" s="4" t="s">
        <v>809</v>
      </c>
      <c r="E278" s="4" t="s">
        <v>810</v>
      </c>
      <c r="F278" s="16">
        <v>8.18</v>
      </c>
      <c r="G278" s="10">
        <v>8.18</v>
      </c>
    </row>
    <row r="279" spans="1:7" ht="58">
      <c r="A279" t="s">
        <v>811</v>
      </c>
      <c r="B279" t="s">
        <v>278</v>
      </c>
      <c r="C279" s="15" t="s">
        <v>812</v>
      </c>
      <c r="D279" s="4" t="s">
        <v>813</v>
      </c>
      <c r="E279" s="4" t="s">
        <v>814</v>
      </c>
      <c r="F279" s="16">
        <v>9.0109999999999992</v>
      </c>
      <c r="G279" s="10" t="s">
        <v>812</v>
      </c>
    </row>
    <row r="280" spans="1:7" ht="58">
      <c r="A280" t="s">
        <v>811</v>
      </c>
      <c r="B280" t="s">
        <v>278</v>
      </c>
      <c r="C280" s="15" t="s">
        <v>815</v>
      </c>
      <c r="D280" s="4" t="s">
        <v>816</v>
      </c>
      <c r="E280" s="4" t="s">
        <v>814</v>
      </c>
      <c r="F280" s="16">
        <v>9.0120000000000005</v>
      </c>
      <c r="G280" s="10" t="s">
        <v>815</v>
      </c>
    </row>
    <row r="281" spans="1:7" ht="62">
      <c r="A281" t="s">
        <v>811</v>
      </c>
      <c r="B281" t="s">
        <v>278</v>
      </c>
      <c r="C281" s="15" t="s">
        <v>817</v>
      </c>
      <c r="D281" s="4" t="s">
        <v>818</v>
      </c>
      <c r="E281" s="11" t="s">
        <v>819</v>
      </c>
      <c r="F281" s="16">
        <v>9.0210000000000008</v>
      </c>
      <c r="G281" s="25" t="s">
        <v>817</v>
      </c>
    </row>
    <row r="282" spans="1:7" ht="58">
      <c r="A282" t="s">
        <v>811</v>
      </c>
      <c r="B282" t="s">
        <v>278</v>
      </c>
      <c r="C282" s="15" t="s">
        <v>820</v>
      </c>
      <c r="D282" s="4" t="s">
        <v>821</v>
      </c>
      <c r="E282" s="4" t="s">
        <v>819</v>
      </c>
      <c r="F282" s="16">
        <v>9.0220000000000002</v>
      </c>
      <c r="G282" s="25" t="s">
        <v>820</v>
      </c>
    </row>
    <row r="283" spans="1:7" ht="58">
      <c r="A283" t="s">
        <v>811</v>
      </c>
      <c r="B283" t="s">
        <v>278</v>
      </c>
      <c r="C283" s="15" t="s">
        <v>822</v>
      </c>
      <c r="D283" s="4" t="s">
        <v>823</v>
      </c>
      <c r="E283" s="4" t="s">
        <v>819</v>
      </c>
      <c r="F283" s="16">
        <v>9.0229999999999997</v>
      </c>
      <c r="G283" s="25" t="s">
        <v>822</v>
      </c>
    </row>
    <row r="284" spans="1:7" ht="58">
      <c r="A284" t="s">
        <v>811</v>
      </c>
      <c r="B284" t="s">
        <v>278</v>
      </c>
      <c r="C284" s="15" t="s">
        <v>824</v>
      </c>
      <c r="D284" s="4" t="s">
        <v>825</v>
      </c>
      <c r="E284" s="4" t="s">
        <v>826</v>
      </c>
      <c r="F284" s="16">
        <v>9.0310000000000006</v>
      </c>
      <c r="G284" s="10" t="s">
        <v>824</v>
      </c>
    </row>
    <row r="285" spans="1:7" ht="58">
      <c r="A285" t="s">
        <v>811</v>
      </c>
      <c r="B285" t="s">
        <v>87</v>
      </c>
      <c r="C285" s="15" t="s">
        <v>827</v>
      </c>
      <c r="D285" s="4" t="s">
        <v>828</v>
      </c>
      <c r="E285" s="4" t="s">
        <v>826</v>
      </c>
      <c r="F285" s="16">
        <v>9.032</v>
      </c>
      <c r="G285" s="10" t="s">
        <v>827</v>
      </c>
    </row>
    <row r="286" spans="1:7" ht="58">
      <c r="A286" t="s">
        <v>811</v>
      </c>
      <c r="B286" t="s">
        <v>87</v>
      </c>
      <c r="C286" s="15" t="s">
        <v>829</v>
      </c>
      <c r="D286" s="4" t="s">
        <v>830</v>
      </c>
      <c r="E286" s="4" t="s">
        <v>826</v>
      </c>
      <c r="F286" s="16">
        <v>9.0329999999999995</v>
      </c>
      <c r="G286" s="10" t="s">
        <v>829</v>
      </c>
    </row>
    <row r="287" spans="1:7" ht="58">
      <c r="A287" t="s">
        <v>811</v>
      </c>
      <c r="B287" t="s">
        <v>278</v>
      </c>
      <c r="C287" s="15" t="s">
        <v>831</v>
      </c>
      <c r="D287" s="4" t="s">
        <v>832</v>
      </c>
      <c r="E287" s="4" t="s">
        <v>833</v>
      </c>
      <c r="F287" s="16">
        <v>9.0410000000000004</v>
      </c>
      <c r="G287" s="10" t="s">
        <v>831</v>
      </c>
    </row>
    <row r="288" spans="1:7" ht="58">
      <c r="A288" t="s">
        <v>811</v>
      </c>
      <c r="B288" t="s">
        <v>278</v>
      </c>
      <c r="C288" s="15" t="s">
        <v>834</v>
      </c>
      <c r="D288" s="4" t="s">
        <v>835</v>
      </c>
      <c r="E288" s="4" t="s">
        <v>836</v>
      </c>
      <c r="F288" s="16">
        <v>9.0419999999999998</v>
      </c>
      <c r="G288" s="10" t="s">
        <v>834</v>
      </c>
    </row>
    <row r="289" spans="1:7" ht="58">
      <c r="A289" t="s">
        <v>811</v>
      </c>
      <c r="B289" t="s">
        <v>278</v>
      </c>
      <c r="C289" s="15" t="s">
        <v>837</v>
      </c>
      <c r="D289" s="4" t="s">
        <v>838</v>
      </c>
      <c r="E289" s="4" t="s">
        <v>839</v>
      </c>
      <c r="F289" s="16">
        <v>9.0429999999999993</v>
      </c>
      <c r="G289" s="10" t="s">
        <v>837</v>
      </c>
    </row>
    <row r="290" spans="1:7" ht="58">
      <c r="A290" t="s">
        <v>811</v>
      </c>
      <c r="B290" t="s">
        <v>278</v>
      </c>
      <c r="C290" s="15" t="s">
        <v>840</v>
      </c>
      <c r="D290" s="4" t="s">
        <v>841</v>
      </c>
      <c r="E290" s="4" t="s">
        <v>842</v>
      </c>
      <c r="F290" s="16">
        <v>9.0440000000000005</v>
      </c>
      <c r="G290" s="10" t="s">
        <v>840</v>
      </c>
    </row>
    <row r="291" spans="1:7" ht="58">
      <c r="A291" t="s">
        <v>811</v>
      </c>
      <c r="B291" t="s">
        <v>278</v>
      </c>
      <c r="C291" s="15" t="s">
        <v>843</v>
      </c>
      <c r="D291" s="4" t="s">
        <v>844</v>
      </c>
      <c r="E291" s="4" t="s">
        <v>842</v>
      </c>
      <c r="F291" s="16">
        <v>9.0449999999999999</v>
      </c>
      <c r="G291" s="10" t="s">
        <v>843</v>
      </c>
    </row>
    <row r="292" spans="1:7" ht="58">
      <c r="A292" t="s">
        <v>811</v>
      </c>
      <c r="B292" t="s">
        <v>278</v>
      </c>
      <c r="C292" s="15" t="s">
        <v>845</v>
      </c>
      <c r="D292" s="4" t="s">
        <v>846</v>
      </c>
      <c r="E292" s="4" t="s">
        <v>847</v>
      </c>
      <c r="F292" s="16">
        <v>9.0510000000000002</v>
      </c>
      <c r="G292" s="10" t="s">
        <v>845</v>
      </c>
    </row>
    <row r="293" spans="1:7" ht="58">
      <c r="A293" t="s">
        <v>811</v>
      </c>
      <c r="B293" t="s">
        <v>278</v>
      </c>
      <c r="C293" s="15" t="s">
        <v>848</v>
      </c>
      <c r="D293" s="4" t="s">
        <v>849</v>
      </c>
      <c r="E293" s="4" t="s">
        <v>850</v>
      </c>
      <c r="F293" s="16">
        <v>9.0519999999999996</v>
      </c>
      <c r="G293" s="10" t="s">
        <v>848</v>
      </c>
    </row>
    <row r="294" spans="1:7" ht="58">
      <c r="A294" t="s">
        <v>811</v>
      </c>
      <c r="B294" t="s">
        <v>278</v>
      </c>
      <c r="C294" s="15" t="s">
        <v>851</v>
      </c>
      <c r="D294" s="4" t="s">
        <v>852</v>
      </c>
      <c r="E294" s="4" t="s">
        <v>847</v>
      </c>
      <c r="F294" s="16">
        <v>9.0530000000000008</v>
      </c>
      <c r="G294" s="10" t="s">
        <v>851</v>
      </c>
    </row>
    <row r="295" spans="1:7" ht="58">
      <c r="A295" t="s">
        <v>811</v>
      </c>
      <c r="B295" t="s">
        <v>278</v>
      </c>
      <c r="C295" s="15" t="s">
        <v>853</v>
      </c>
      <c r="D295" s="4" t="s">
        <v>854</v>
      </c>
      <c r="E295" s="4" t="s">
        <v>850</v>
      </c>
      <c r="F295" s="16">
        <v>9.0540000000000003</v>
      </c>
      <c r="G295" s="10" t="s">
        <v>853</v>
      </c>
    </row>
    <row r="296" spans="1:7" ht="58">
      <c r="A296" t="s">
        <v>811</v>
      </c>
      <c r="B296" t="s">
        <v>278</v>
      </c>
      <c r="C296" s="15" t="s">
        <v>855</v>
      </c>
      <c r="D296" s="4" t="s">
        <v>856</v>
      </c>
      <c r="E296" s="4" t="s">
        <v>857</v>
      </c>
      <c r="F296" s="16">
        <v>9.0609999999999999</v>
      </c>
      <c r="G296" s="10" t="s">
        <v>855</v>
      </c>
    </row>
    <row r="297" spans="1:7" ht="58">
      <c r="A297" t="s">
        <v>811</v>
      </c>
      <c r="B297" t="s">
        <v>278</v>
      </c>
      <c r="C297" s="15" t="s">
        <v>858</v>
      </c>
      <c r="D297" s="4" t="s">
        <v>859</v>
      </c>
      <c r="E297" s="4" t="s">
        <v>860</v>
      </c>
      <c r="F297" s="16">
        <v>9.0619999999999994</v>
      </c>
      <c r="G297" s="10" t="s">
        <v>858</v>
      </c>
    </row>
    <row r="298" spans="1:7" ht="58">
      <c r="A298" t="s">
        <v>811</v>
      </c>
      <c r="B298" t="s">
        <v>278</v>
      </c>
      <c r="C298" s="15" t="s">
        <v>861</v>
      </c>
      <c r="D298" s="4" t="s">
        <v>862</v>
      </c>
      <c r="E298" s="4" t="s">
        <v>863</v>
      </c>
      <c r="F298" s="16">
        <v>9.0630000000000006</v>
      </c>
      <c r="G298" s="10" t="s">
        <v>861</v>
      </c>
    </row>
    <row r="299" spans="1:7" ht="58">
      <c r="A299" t="s">
        <v>811</v>
      </c>
      <c r="B299" t="s">
        <v>278</v>
      </c>
      <c r="C299" s="15" t="s">
        <v>864</v>
      </c>
      <c r="D299" s="4" t="s">
        <v>865</v>
      </c>
      <c r="E299" s="4" t="s">
        <v>866</v>
      </c>
      <c r="F299" s="16">
        <v>9.0709999999999997</v>
      </c>
      <c r="G299" s="10" t="s">
        <v>864</v>
      </c>
    </row>
    <row r="300" spans="1:7" ht="58">
      <c r="A300" t="s">
        <v>811</v>
      </c>
      <c r="B300" t="s">
        <v>278</v>
      </c>
      <c r="C300" s="15" t="s">
        <v>867</v>
      </c>
      <c r="D300" s="4" t="s">
        <v>868</v>
      </c>
      <c r="E300" s="4" t="s">
        <v>866</v>
      </c>
      <c r="F300" s="16">
        <v>9.0719999999999992</v>
      </c>
      <c r="G300" s="10" t="s">
        <v>867</v>
      </c>
    </row>
    <row r="301" spans="1:7" ht="58">
      <c r="A301" t="s">
        <v>811</v>
      </c>
      <c r="B301" t="s">
        <v>278</v>
      </c>
      <c r="C301" s="15" t="s">
        <v>869</v>
      </c>
      <c r="D301" s="4" t="s">
        <v>870</v>
      </c>
      <c r="E301" s="4" t="s">
        <v>871</v>
      </c>
      <c r="F301" s="16">
        <v>9.0730000000000004</v>
      </c>
      <c r="G301" s="10" t="s">
        <v>869</v>
      </c>
    </row>
    <row r="302" spans="1:7" ht="58">
      <c r="A302" t="s">
        <v>811</v>
      </c>
      <c r="B302" t="s">
        <v>278</v>
      </c>
      <c r="C302" s="15" t="s">
        <v>872</v>
      </c>
      <c r="D302" s="4" t="s">
        <v>873</v>
      </c>
      <c r="E302" s="4" t="s">
        <v>871</v>
      </c>
      <c r="F302" s="16">
        <v>9.0739999999999998</v>
      </c>
      <c r="G302" s="10" t="s">
        <v>872</v>
      </c>
    </row>
    <row r="303" spans="1:7" ht="58">
      <c r="A303" t="s">
        <v>811</v>
      </c>
      <c r="B303" t="s">
        <v>278</v>
      </c>
      <c r="C303" s="15" t="s">
        <v>874</v>
      </c>
      <c r="D303" s="4" t="s">
        <v>875</v>
      </c>
      <c r="E303" s="4" t="s">
        <v>866</v>
      </c>
      <c r="F303" s="16">
        <v>9.0749999999999993</v>
      </c>
      <c r="G303" s="10" t="s">
        <v>874</v>
      </c>
    </row>
    <row r="304" spans="1:7" ht="58">
      <c r="A304" t="s">
        <v>811</v>
      </c>
      <c r="B304" t="s">
        <v>278</v>
      </c>
      <c r="C304" s="15" t="s">
        <v>876</v>
      </c>
      <c r="D304" s="4" t="s">
        <v>877</v>
      </c>
      <c r="E304" s="4" t="s">
        <v>878</v>
      </c>
      <c r="F304" s="16">
        <v>9.0760000000000005</v>
      </c>
      <c r="G304" s="10" t="s">
        <v>876</v>
      </c>
    </row>
    <row r="305" spans="1:7" ht="58">
      <c r="A305" t="s">
        <v>811</v>
      </c>
      <c r="B305" t="s">
        <v>278</v>
      </c>
      <c r="C305" s="15" t="s">
        <v>879</v>
      </c>
      <c r="D305" s="4" t="s">
        <v>880</v>
      </c>
      <c r="E305" s="4" t="s">
        <v>881</v>
      </c>
      <c r="F305" s="16">
        <v>9.08</v>
      </c>
      <c r="G305" s="10" t="s">
        <v>879</v>
      </c>
    </row>
    <row r="306" spans="1:7" ht="43.5">
      <c r="A306" t="s">
        <v>811</v>
      </c>
      <c r="B306" t="s">
        <v>241</v>
      </c>
      <c r="C306" s="15" t="s">
        <v>882</v>
      </c>
      <c r="D306" s="4" t="s">
        <v>883</v>
      </c>
      <c r="E306" s="4"/>
      <c r="F306" s="16">
        <v>9.09</v>
      </c>
      <c r="G306" s="8"/>
    </row>
    <row r="307" spans="1:7" ht="58">
      <c r="A307" t="s">
        <v>884</v>
      </c>
      <c r="B307" t="s">
        <v>885</v>
      </c>
      <c r="C307" s="15" t="s">
        <v>886</v>
      </c>
      <c r="D307" s="4" t="s">
        <v>887</v>
      </c>
      <c r="E307" s="4"/>
      <c r="F307" s="16">
        <v>10.010999999999999</v>
      </c>
      <c r="G307" s="10"/>
    </row>
    <row r="308" spans="1:7" ht="43.5">
      <c r="A308" t="s">
        <v>884</v>
      </c>
      <c r="B308" t="s">
        <v>885</v>
      </c>
      <c r="C308" s="15" t="s">
        <v>888</v>
      </c>
      <c r="D308" s="4" t="s">
        <v>889</v>
      </c>
      <c r="E308" s="4"/>
      <c r="F308" s="16">
        <v>10.012</v>
      </c>
      <c r="G308" s="8"/>
    </row>
    <row r="309" spans="1:7" ht="43.5">
      <c r="A309" t="s">
        <v>884</v>
      </c>
      <c r="B309" t="s">
        <v>885</v>
      </c>
      <c r="C309" s="15" t="s">
        <v>890</v>
      </c>
      <c r="D309" s="4" t="s">
        <v>891</v>
      </c>
      <c r="E309" s="4"/>
      <c r="F309" s="16">
        <v>10.013</v>
      </c>
      <c r="G309" s="8"/>
    </row>
    <row r="310" spans="1:7" ht="29">
      <c r="A310" t="s">
        <v>884</v>
      </c>
      <c r="B310" t="s">
        <v>209</v>
      </c>
      <c r="C310" s="15" t="s">
        <v>892</v>
      </c>
      <c r="D310" s="4" t="s">
        <v>893</v>
      </c>
      <c r="E310" s="4"/>
      <c r="F310" s="16">
        <v>10.021000000000001</v>
      </c>
      <c r="G310" s="8"/>
    </row>
    <row r="311" spans="1:7" ht="58">
      <c r="A311" t="s">
        <v>884</v>
      </c>
      <c r="B311" t="s">
        <v>209</v>
      </c>
      <c r="C311" s="15" t="s">
        <v>894</v>
      </c>
      <c r="D311" s="4" t="s">
        <v>895</v>
      </c>
      <c r="E311" s="4"/>
      <c r="F311" s="16">
        <v>10.022</v>
      </c>
      <c r="G311" s="8"/>
    </row>
    <row r="312" spans="1:7" ht="43.5">
      <c r="A312" t="s">
        <v>884</v>
      </c>
      <c r="B312" t="s">
        <v>209</v>
      </c>
      <c r="C312" s="15" t="s">
        <v>896</v>
      </c>
      <c r="D312" s="4" t="s">
        <v>897</v>
      </c>
      <c r="E312" s="4"/>
      <c r="F312" s="16">
        <v>10.031000000000001</v>
      </c>
      <c r="G312" s="8"/>
    </row>
    <row r="313" spans="1:7" ht="43.5">
      <c r="A313" t="s">
        <v>884</v>
      </c>
      <c r="B313" t="s">
        <v>209</v>
      </c>
      <c r="C313" s="15" t="s">
        <v>898</v>
      </c>
      <c r="D313" s="4" t="s">
        <v>899</v>
      </c>
      <c r="E313" s="4"/>
      <c r="F313" s="16">
        <v>10.032</v>
      </c>
      <c r="G313" s="8"/>
    </row>
    <row r="314" spans="1:7" ht="43.5">
      <c r="A314" t="s">
        <v>884</v>
      </c>
      <c r="B314" t="s">
        <v>209</v>
      </c>
      <c r="C314" s="15" t="s">
        <v>900</v>
      </c>
      <c r="D314" s="4" t="s">
        <v>901</v>
      </c>
      <c r="E314" s="4"/>
      <c r="F314" s="16">
        <v>10.032999999999999</v>
      </c>
      <c r="G314" s="8"/>
    </row>
    <row r="315" spans="1:7" ht="43.5">
      <c r="A315" t="s">
        <v>884</v>
      </c>
      <c r="B315" t="s">
        <v>209</v>
      </c>
      <c r="C315" s="15" t="s">
        <v>902</v>
      </c>
      <c r="D315" s="4" t="s">
        <v>903</v>
      </c>
      <c r="E315" s="4"/>
      <c r="F315" s="16">
        <v>10.034000000000001</v>
      </c>
      <c r="G315" s="8"/>
    </row>
    <row r="316" spans="1:7" ht="29">
      <c r="A316" t="s">
        <v>884</v>
      </c>
      <c r="B316" t="s">
        <v>209</v>
      </c>
      <c r="C316" s="15" t="s">
        <v>904</v>
      </c>
      <c r="D316" s="4" t="s">
        <v>905</v>
      </c>
      <c r="E316" s="4"/>
      <c r="F316" s="16">
        <v>10.041</v>
      </c>
      <c r="G316" s="8"/>
    </row>
    <row r="317" spans="1:7" ht="29">
      <c r="A317" t="s">
        <v>884</v>
      </c>
      <c r="B317" t="s">
        <v>209</v>
      </c>
      <c r="C317" s="15" t="s">
        <v>906</v>
      </c>
      <c r="D317" s="4" t="s">
        <v>907</v>
      </c>
      <c r="E317" s="4"/>
      <c r="F317" s="16">
        <v>10.042</v>
      </c>
      <c r="G317" s="8"/>
    </row>
    <row r="318" spans="1:7" ht="29">
      <c r="A318" t="s">
        <v>884</v>
      </c>
      <c r="B318" t="s">
        <v>209</v>
      </c>
      <c r="C318" s="15" t="s">
        <v>908</v>
      </c>
      <c r="D318" s="4" t="s">
        <v>909</v>
      </c>
      <c r="E318" s="4"/>
      <c r="F318" s="16">
        <v>10.042999999999999</v>
      </c>
      <c r="G318" s="8"/>
    </row>
    <row r="319" spans="1:7" ht="29">
      <c r="A319" t="s">
        <v>884</v>
      </c>
      <c r="B319" t="s">
        <v>209</v>
      </c>
      <c r="C319" s="15" t="s">
        <v>910</v>
      </c>
      <c r="D319" s="4" t="s">
        <v>911</v>
      </c>
      <c r="E319" s="4"/>
      <c r="F319" s="16">
        <v>10.044</v>
      </c>
      <c r="G319" s="8"/>
    </row>
    <row r="320" spans="1:7" ht="29">
      <c r="A320" t="s">
        <v>884</v>
      </c>
      <c r="B320" t="s">
        <v>209</v>
      </c>
      <c r="C320" s="15" t="s">
        <v>912</v>
      </c>
      <c r="D320" s="4" t="s">
        <v>913</v>
      </c>
      <c r="E320" s="4"/>
      <c r="F320" s="16">
        <v>10.045</v>
      </c>
      <c r="G320" s="8"/>
    </row>
    <row r="321" spans="1:7" ht="29">
      <c r="A321" t="s">
        <v>884</v>
      </c>
      <c r="B321" t="s">
        <v>209</v>
      </c>
      <c r="C321" s="15" t="s">
        <v>914</v>
      </c>
      <c r="D321" s="4" t="s">
        <v>915</v>
      </c>
      <c r="E321" s="4"/>
      <c r="F321" s="16">
        <v>10.045999999999999</v>
      </c>
      <c r="G321" s="8"/>
    </row>
    <row r="322" spans="1:7" ht="29">
      <c r="A322" t="s">
        <v>884</v>
      </c>
      <c r="B322" t="s">
        <v>209</v>
      </c>
      <c r="C322" s="15" t="s">
        <v>916</v>
      </c>
      <c r="D322" s="4" t="s">
        <v>917</v>
      </c>
      <c r="E322" s="4"/>
      <c r="F322" s="16">
        <v>10.047000000000001</v>
      </c>
      <c r="G322" s="8"/>
    </row>
    <row r="323" spans="1:7" ht="29">
      <c r="A323" t="s">
        <v>884</v>
      </c>
      <c r="B323" t="s">
        <v>209</v>
      </c>
      <c r="C323" s="15" t="s">
        <v>918</v>
      </c>
      <c r="D323" s="4" t="s">
        <v>919</v>
      </c>
      <c r="E323" s="4"/>
      <c r="F323" s="16">
        <v>10.048</v>
      </c>
      <c r="G323" s="8"/>
    </row>
    <row r="324" spans="1:7" ht="58">
      <c r="A324" t="s">
        <v>884</v>
      </c>
      <c r="B324" t="s">
        <v>209</v>
      </c>
      <c r="C324" s="15" t="s">
        <v>920</v>
      </c>
      <c r="D324" s="4" t="s">
        <v>921</v>
      </c>
      <c r="E324" s="4"/>
      <c r="F324" s="16">
        <v>10.051</v>
      </c>
      <c r="G324" s="8"/>
    </row>
    <row r="325" spans="1:7" ht="58">
      <c r="A325" t="s">
        <v>884</v>
      </c>
      <c r="B325" t="s">
        <v>209</v>
      </c>
      <c r="C325" s="15" t="s">
        <v>922</v>
      </c>
      <c r="D325" s="4" t="s">
        <v>923</v>
      </c>
      <c r="E325" s="4"/>
      <c r="F325" s="16">
        <v>10.052</v>
      </c>
      <c r="G325" s="8"/>
    </row>
    <row r="326" spans="1:7" ht="43.5">
      <c r="A326" t="s">
        <v>884</v>
      </c>
      <c r="B326" t="s">
        <v>209</v>
      </c>
      <c r="C326" s="15" t="s">
        <v>924</v>
      </c>
      <c r="D326" s="4" t="s">
        <v>925</v>
      </c>
      <c r="E326" s="4"/>
      <c r="F326" s="16">
        <v>10.053000000000001</v>
      </c>
      <c r="G326" s="8"/>
    </row>
    <row r="327" spans="1:7" ht="58">
      <c r="A327" t="s">
        <v>884</v>
      </c>
      <c r="B327" t="s">
        <v>209</v>
      </c>
      <c r="C327" s="15" t="s">
        <v>926</v>
      </c>
      <c r="D327" s="4" t="s">
        <v>927</v>
      </c>
      <c r="E327" s="4"/>
      <c r="F327" s="16">
        <v>10.054</v>
      </c>
      <c r="G327" s="8"/>
    </row>
    <row r="328" spans="1:7" ht="29">
      <c r="A328" t="s">
        <v>884</v>
      </c>
      <c r="B328" t="s">
        <v>209</v>
      </c>
      <c r="C328" s="15" t="s">
        <v>928</v>
      </c>
      <c r="D328" s="4" t="s">
        <v>929</v>
      </c>
      <c r="E328" s="4"/>
      <c r="F328" s="16">
        <v>10.06</v>
      </c>
      <c r="G328" s="8"/>
    </row>
    <row r="329" spans="1:7" ht="29">
      <c r="A329" t="s">
        <v>884</v>
      </c>
      <c r="B329" t="s">
        <v>209</v>
      </c>
      <c r="C329" s="15" t="s">
        <v>930</v>
      </c>
      <c r="D329" s="22" t="s">
        <v>931</v>
      </c>
      <c r="E329" s="4"/>
      <c r="F329" s="16">
        <v>10.07</v>
      </c>
      <c r="G329" s="8"/>
    </row>
    <row r="330" spans="1:7" ht="43.5">
      <c r="A330" t="s">
        <v>884</v>
      </c>
      <c r="B330" t="s">
        <v>209</v>
      </c>
      <c r="C330" s="15" t="s">
        <v>932</v>
      </c>
      <c r="D330" s="4" t="s">
        <v>933</v>
      </c>
      <c r="E330" s="4"/>
      <c r="F330" s="16">
        <v>10.081</v>
      </c>
      <c r="G330" s="8"/>
    </row>
    <row r="331" spans="1:7" ht="29">
      <c r="A331" t="s">
        <v>884</v>
      </c>
      <c r="B331" t="s">
        <v>209</v>
      </c>
      <c r="C331" s="15" t="s">
        <v>934</v>
      </c>
      <c r="D331" s="4" t="s">
        <v>935</v>
      </c>
      <c r="E331" s="4"/>
      <c r="F331" s="16">
        <v>10.082000000000001</v>
      </c>
      <c r="G331" s="8"/>
    </row>
    <row r="332" spans="1:7" ht="29">
      <c r="A332" t="s">
        <v>884</v>
      </c>
      <c r="B332" t="s">
        <v>209</v>
      </c>
      <c r="C332" s="15" t="s">
        <v>936</v>
      </c>
      <c r="D332" s="4" t="s">
        <v>937</v>
      </c>
      <c r="E332" s="4"/>
      <c r="F332" s="16">
        <v>10.083</v>
      </c>
      <c r="G332" s="8"/>
    </row>
    <row r="333" spans="1:7" ht="29">
      <c r="A333" t="s">
        <v>884</v>
      </c>
      <c r="B333" t="s">
        <v>209</v>
      </c>
      <c r="C333" s="15" t="s">
        <v>938</v>
      </c>
      <c r="D333" s="4" t="s">
        <v>939</v>
      </c>
      <c r="E333" s="4"/>
      <c r="F333" s="16">
        <v>10.09</v>
      </c>
      <c r="G333" s="8"/>
    </row>
    <row r="334" spans="1:7" ht="43.5">
      <c r="A334" t="s">
        <v>884</v>
      </c>
      <c r="B334" t="s">
        <v>209</v>
      </c>
      <c r="C334" s="15" t="s">
        <v>940</v>
      </c>
      <c r="D334" s="22" t="s">
        <v>941</v>
      </c>
      <c r="E334" s="4"/>
      <c r="F334" s="16">
        <v>10.101000000000001</v>
      </c>
      <c r="G334" s="8"/>
    </row>
    <row r="335" spans="1:7" ht="43.5">
      <c r="A335" t="s">
        <v>884</v>
      </c>
      <c r="B335" t="s">
        <v>209</v>
      </c>
      <c r="C335" s="15" t="s">
        <v>942</v>
      </c>
      <c r="D335" s="22" t="s">
        <v>943</v>
      </c>
      <c r="E335" s="4"/>
      <c r="F335" s="16">
        <v>10.102</v>
      </c>
      <c r="G335" s="8"/>
    </row>
    <row r="336" spans="1:7" ht="43.5">
      <c r="A336" t="s">
        <v>884</v>
      </c>
      <c r="B336" t="s">
        <v>209</v>
      </c>
      <c r="C336" s="15" t="s">
        <v>944</v>
      </c>
      <c r="D336" s="22" t="s">
        <v>945</v>
      </c>
      <c r="E336" s="4"/>
      <c r="F336" s="16">
        <v>10.103</v>
      </c>
      <c r="G336" s="8"/>
    </row>
    <row r="337" spans="1:7" ht="43.5">
      <c r="A337" t="s">
        <v>884</v>
      </c>
      <c r="B337" t="s">
        <v>209</v>
      </c>
      <c r="C337" s="15" t="s">
        <v>946</v>
      </c>
      <c r="D337" s="4" t="s">
        <v>947</v>
      </c>
      <c r="E337" s="4"/>
      <c r="F337" s="16">
        <v>10.111000000000001</v>
      </c>
      <c r="G337" s="8"/>
    </row>
    <row r="338" spans="1:7" ht="43.5">
      <c r="A338" t="s">
        <v>884</v>
      </c>
      <c r="B338" t="s">
        <v>209</v>
      </c>
      <c r="C338" s="15" t="s">
        <v>948</v>
      </c>
      <c r="D338" s="4" t="s">
        <v>949</v>
      </c>
      <c r="E338" s="4"/>
      <c r="F338" s="16">
        <v>10.112</v>
      </c>
      <c r="G338" s="8"/>
    </row>
    <row r="339" spans="1:7" ht="29">
      <c r="A339" t="s">
        <v>884</v>
      </c>
      <c r="B339" t="s">
        <v>209</v>
      </c>
      <c r="C339" s="15" t="s">
        <v>950</v>
      </c>
      <c r="D339" s="4" t="s">
        <v>951</v>
      </c>
      <c r="E339" s="4"/>
      <c r="F339" s="16">
        <v>10.113</v>
      </c>
      <c r="G339" s="8"/>
    </row>
    <row r="340" spans="1:7" ht="29">
      <c r="A340" t="s">
        <v>884</v>
      </c>
      <c r="B340" t="s">
        <v>209</v>
      </c>
      <c r="C340" s="15" t="s">
        <v>952</v>
      </c>
      <c r="D340" s="4" t="s">
        <v>953</v>
      </c>
      <c r="E340" s="4"/>
      <c r="F340" s="16">
        <v>10.114000000000001</v>
      </c>
      <c r="G340" s="8"/>
    </row>
    <row r="341" spans="1:7" ht="15.5">
      <c r="A341" t="s">
        <v>884</v>
      </c>
      <c r="B341" t="s">
        <v>209</v>
      </c>
      <c r="C341" s="15" t="s">
        <v>954</v>
      </c>
      <c r="D341" s="4" t="s">
        <v>955</v>
      </c>
      <c r="E341" s="4"/>
      <c r="F341" s="16">
        <v>10.119999999999999</v>
      </c>
      <c r="G341" s="8"/>
    </row>
    <row r="342" spans="1:7" ht="29">
      <c r="A342" t="s">
        <v>884</v>
      </c>
      <c r="B342" t="s">
        <v>209</v>
      </c>
      <c r="C342" s="15" t="s">
        <v>956</v>
      </c>
      <c r="D342" s="4" t="s">
        <v>957</v>
      </c>
      <c r="E342" s="4"/>
      <c r="F342" s="16">
        <v>10.130000000000001</v>
      </c>
      <c r="G342" s="8"/>
    </row>
    <row r="343" spans="1:7" ht="43.5">
      <c r="A343" t="s">
        <v>884</v>
      </c>
      <c r="B343" t="s">
        <v>209</v>
      </c>
      <c r="C343" s="15" t="s">
        <v>958</v>
      </c>
      <c r="D343" s="4" t="s">
        <v>959</v>
      </c>
      <c r="E343" s="4"/>
      <c r="F343" s="16">
        <v>10.141</v>
      </c>
      <c r="G343" s="8"/>
    </row>
    <row r="344" spans="1:7" ht="58">
      <c r="A344" t="s">
        <v>884</v>
      </c>
      <c r="B344" t="s">
        <v>209</v>
      </c>
      <c r="C344" s="15" t="s">
        <v>960</v>
      </c>
      <c r="D344" s="4" t="s">
        <v>961</v>
      </c>
      <c r="E344" s="4"/>
      <c r="F344" s="16">
        <v>10.141999999999999</v>
      </c>
      <c r="G344" s="8"/>
    </row>
    <row r="345" spans="1:7" ht="58">
      <c r="A345" t="s">
        <v>884</v>
      </c>
      <c r="B345" t="s">
        <v>209</v>
      </c>
      <c r="C345" s="15" t="s">
        <v>962</v>
      </c>
      <c r="D345" s="4" t="s">
        <v>963</v>
      </c>
      <c r="E345" s="4"/>
      <c r="F345" s="16">
        <v>10.143000000000001</v>
      </c>
      <c r="G345" s="8"/>
    </row>
    <row r="346" spans="1:7" ht="43.5">
      <c r="A346" t="s">
        <v>884</v>
      </c>
      <c r="B346" t="s">
        <v>209</v>
      </c>
      <c r="C346" s="15" t="s">
        <v>964</v>
      </c>
      <c r="D346" s="4" t="s">
        <v>965</v>
      </c>
      <c r="E346" s="4"/>
      <c r="F346" s="16">
        <v>10.144</v>
      </c>
      <c r="G346" s="8"/>
    </row>
    <row r="347" spans="1:7" ht="29">
      <c r="A347" t="s">
        <v>966</v>
      </c>
      <c r="B347" t="s">
        <v>278</v>
      </c>
      <c r="C347" s="15" t="s">
        <v>967</v>
      </c>
      <c r="D347" s="4" t="s">
        <v>968</v>
      </c>
      <c r="E347" s="4"/>
      <c r="F347" s="16">
        <v>11.010999999999999</v>
      </c>
      <c r="G347" s="8"/>
    </row>
    <row r="348" spans="1:7" ht="43.5">
      <c r="A348" t="s">
        <v>966</v>
      </c>
      <c r="B348" t="s">
        <v>278</v>
      </c>
      <c r="C348" s="15" t="s">
        <v>969</v>
      </c>
      <c r="D348" s="4" t="s">
        <v>970</v>
      </c>
      <c r="E348" s="4"/>
      <c r="F348" s="16">
        <v>11.012</v>
      </c>
      <c r="G348" s="8"/>
    </row>
    <row r="349" spans="1:7" ht="15.5">
      <c r="A349" t="s">
        <v>966</v>
      </c>
      <c r="B349" t="s">
        <v>278</v>
      </c>
      <c r="C349" s="15" t="s">
        <v>971</v>
      </c>
      <c r="D349" s="4" t="s">
        <v>972</v>
      </c>
      <c r="E349" s="4"/>
      <c r="F349" s="16">
        <v>11.013</v>
      </c>
      <c r="G349" s="8"/>
    </row>
    <row r="350" spans="1:7" ht="29">
      <c r="A350" t="s">
        <v>966</v>
      </c>
      <c r="B350" t="s">
        <v>278</v>
      </c>
      <c r="C350" s="15" t="s">
        <v>973</v>
      </c>
      <c r="D350" s="4" t="s">
        <v>974</v>
      </c>
      <c r="E350" s="4"/>
      <c r="F350" s="16">
        <v>11.02</v>
      </c>
      <c r="G350" s="8"/>
    </row>
    <row r="351" spans="1:7" ht="15.5">
      <c r="A351" t="s">
        <v>966</v>
      </c>
      <c r="B351" t="s">
        <v>278</v>
      </c>
      <c r="C351" s="15" t="s">
        <v>975</v>
      </c>
      <c r="D351" s="4" t="s">
        <v>976</v>
      </c>
      <c r="E351" s="4"/>
      <c r="F351" s="16">
        <v>11.031000000000001</v>
      </c>
      <c r="G351" s="8"/>
    </row>
    <row r="352" spans="1:7" ht="29">
      <c r="A352" t="s">
        <v>966</v>
      </c>
      <c r="B352" t="s">
        <v>278</v>
      </c>
      <c r="C352" s="15" t="s">
        <v>977</v>
      </c>
      <c r="D352" s="4" t="s">
        <v>978</v>
      </c>
      <c r="E352" s="4"/>
      <c r="F352" s="16">
        <v>11.032</v>
      </c>
      <c r="G352" s="8"/>
    </row>
    <row r="353" spans="1:7" ht="15.5">
      <c r="A353" t="s">
        <v>966</v>
      </c>
      <c r="B353" t="s">
        <v>278</v>
      </c>
      <c r="C353" s="15" t="s">
        <v>979</v>
      </c>
      <c r="D353" s="4" t="s">
        <v>980</v>
      </c>
      <c r="E353" s="4"/>
      <c r="F353" s="16">
        <v>11.032999999999999</v>
      </c>
      <c r="G353" s="8"/>
    </row>
    <row r="354" spans="1:7" ht="15.5">
      <c r="A354" t="s">
        <v>966</v>
      </c>
      <c r="B354" t="s">
        <v>278</v>
      </c>
      <c r="C354" s="15" t="s">
        <v>981</v>
      </c>
      <c r="D354" s="4" t="s">
        <v>982</v>
      </c>
      <c r="E354" s="4"/>
      <c r="F354" s="16">
        <v>11.034000000000001</v>
      </c>
      <c r="G354" s="8"/>
    </row>
    <row r="355" spans="1:7" ht="29">
      <c r="A355" t="s">
        <v>966</v>
      </c>
      <c r="B355" t="s">
        <v>278</v>
      </c>
      <c r="C355" s="15" t="s">
        <v>983</v>
      </c>
      <c r="D355" s="4" t="s">
        <v>984</v>
      </c>
      <c r="E355" s="4"/>
      <c r="F355" s="16">
        <v>11.04</v>
      </c>
      <c r="G355" s="8"/>
    </row>
    <row r="356" spans="1:7" ht="58">
      <c r="A356" t="s">
        <v>966</v>
      </c>
      <c r="B356" t="s">
        <v>278</v>
      </c>
      <c r="C356" s="15" t="s">
        <v>985</v>
      </c>
      <c r="D356" s="4" t="s">
        <v>986</v>
      </c>
      <c r="E356" s="4"/>
      <c r="F356" s="16">
        <v>11.05</v>
      </c>
      <c r="G356" s="8"/>
    </row>
    <row r="357" spans="1:7" ht="43.5">
      <c r="A357" t="s">
        <v>966</v>
      </c>
      <c r="B357" t="s">
        <v>278</v>
      </c>
      <c r="C357" s="15" t="s">
        <v>987</v>
      </c>
      <c r="D357" s="4" t="s">
        <v>988</v>
      </c>
      <c r="E357" s="4"/>
      <c r="F357" s="16">
        <v>11.061</v>
      </c>
      <c r="G357" s="8"/>
    </row>
    <row r="358" spans="1:7" ht="58">
      <c r="A358" t="s">
        <v>966</v>
      </c>
      <c r="B358" t="s">
        <v>278</v>
      </c>
      <c r="C358" s="15" t="s">
        <v>989</v>
      </c>
      <c r="D358" s="4" t="s">
        <v>990</v>
      </c>
      <c r="E358" s="4"/>
      <c r="F358" s="16">
        <v>11.061999999999999</v>
      </c>
      <c r="G358" s="8"/>
    </row>
    <row r="359" spans="1:7" ht="58">
      <c r="A359" t="s">
        <v>966</v>
      </c>
      <c r="B359" t="s">
        <v>278</v>
      </c>
      <c r="C359" s="15" t="s">
        <v>991</v>
      </c>
      <c r="D359" s="4" t="s">
        <v>992</v>
      </c>
      <c r="E359" s="4"/>
      <c r="F359" s="16">
        <v>11.071</v>
      </c>
      <c r="G359" s="8"/>
    </row>
    <row r="360" spans="1:7" ht="58">
      <c r="A360" t="s">
        <v>966</v>
      </c>
      <c r="B360" t="s">
        <v>278</v>
      </c>
      <c r="C360" s="15" t="s">
        <v>993</v>
      </c>
      <c r="D360" s="4" t="s">
        <v>994</v>
      </c>
      <c r="E360" s="4"/>
      <c r="F360" s="16">
        <v>11.071999999999999</v>
      </c>
      <c r="G360" s="8"/>
    </row>
    <row r="361" spans="1:7" ht="58">
      <c r="A361" t="s">
        <v>966</v>
      </c>
      <c r="B361" t="s">
        <v>278</v>
      </c>
      <c r="C361" s="15" t="s">
        <v>995</v>
      </c>
      <c r="D361" s="4" t="s">
        <v>996</v>
      </c>
      <c r="E361" s="4"/>
      <c r="F361" s="16">
        <v>11.073</v>
      </c>
      <c r="G361" s="8"/>
    </row>
    <row r="362" spans="1:7" ht="43.5">
      <c r="A362" t="s">
        <v>966</v>
      </c>
      <c r="B362" t="s">
        <v>278</v>
      </c>
      <c r="C362" s="15" t="s">
        <v>997</v>
      </c>
      <c r="D362" s="4" t="s">
        <v>998</v>
      </c>
      <c r="E362" s="4"/>
      <c r="F362" s="16">
        <v>11.074</v>
      </c>
      <c r="G362" s="8"/>
    </row>
    <row r="363" spans="1:7" ht="58">
      <c r="A363" t="s">
        <v>966</v>
      </c>
      <c r="B363" t="s">
        <v>278</v>
      </c>
      <c r="C363" s="15" t="s">
        <v>999</v>
      </c>
      <c r="D363" s="4" t="s">
        <v>1000</v>
      </c>
      <c r="E363" s="4"/>
      <c r="F363" s="16">
        <v>11.074999999999999</v>
      </c>
      <c r="G363" s="8"/>
    </row>
    <row r="364" spans="1:7" ht="58">
      <c r="A364" t="s">
        <v>966</v>
      </c>
      <c r="B364" t="s">
        <v>278</v>
      </c>
      <c r="C364" s="15" t="s">
        <v>1001</v>
      </c>
      <c r="D364" s="4" t="s">
        <v>1002</v>
      </c>
      <c r="E364" s="4"/>
      <c r="F364" s="16">
        <v>11.076000000000001</v>
      </c>
      <c r="G364" s="8"/>
    </row>
    <row r="365" spans="1:7" ht="72.5">
      <c r="A365" t="s">
        <v>966</v>
      </c>
      <c r="B365" t="s">
        <v>278</v>
      </c>
      <c r="C365" s="15" t="s">
        <v>1003</v>
      </c>
      <c r="D365" s="4" t="s">
        <v>1004</v>
      </c>
      <c r="E365" s="4"/>
      <c r="F365" s="16">
        <v>11.077</v>
      </c>
      <c r="G365" s="8"/>
    </row>
    <row r="366" spans="1:7" ht="58">
      <c r="A366" t="s">
        <v>966</v>
      </c>
      <c r="B366" t="s">
        <v>278</v>
      </c>
      <c r="C366" s="15" t="s">
        <v>1005</v>
      </c>
      <c r="D366" s="4" t="s">
        <v>1006</v>
      </c>
      <c r="E366" s="4"/>
      <c r="F366" s="16">
        <v>11.077999999999999</v>
      </c>
      <c r="G366" s="8"/>
    </row>
    <row r="367" spans="1:7" ht="58">
      <c r="A367" t="s">
        <v>966</v>
      </c>
      <c r="B367" t="s">
        <v>278</v>
      </c>
      <c r="C367" s="15" t="s">
        <v>1007</v>
      </c>
      <c r="D367" s="4" t="s">
        <v>1008</v>
      </c>
      <c r="E367" s="4"/>
      <c r="F367" s="16">
        <v>11.079000000000001</v>
      </c>
      <c r="G367" s="8"/>
    </row>
    <row r="368" spans="1:7" ht="58">
      <c r="A368" t="s">
        <v>966</v>
      </c>
      <c r="B368" t="s">
        <v>278</v>
      </c>
      <c r="C368" s="15" t="s">
        <v>1009</v>
      </c>
      <c r="D368" s="4" t="s">
        <v>1010</v>
      </c>
      <c r="E368" s="4"/>
      <c r="F368" s="16">
        <v>11.0791</v>
      </c>
      <c r="G368" s="8"/>
    </row>
    <row r="369" spans="1:7" ht="58">
      <c r="A369" t="s">
        <v>966</v>
      </c>
      <c r="B369" t="s">
        <v>278</v>
      </c>
      <c r="C369" s="15" t="s">
        <v>1011</v>
      </c>
      <c r="D369" s="4" t="s">
        <v>1012</v>
      </c>
      <c r="E369" s="4"/>
      <c r="F369" s="16">
        <v>11.0792</v>
      </c>
      <c r="G369" s="8"/>
    </row>
    <row r="370" spans="1:7" ht="43.5">
      <c r="A370" t="s">
        <v>966</v>
      </c>
      <c r="B370" t="s">
        <v>278</v>
      </c>
      <c r="C370" s="15" t="s">
        <v>1013</v>
      </c>
      <c r="D370" s="4" t="s">
        <v>1014</v>
      </c>
      <c r="E370" s="4"/>
      <c r="F370" s="16">
        <v>11.08</v>
      </c>
      <c r="G370" s="8"/>
    </row>
    <row r="371" spans="1:7" ht="43.5">
      <c r="A371" t="s">
        <v>966</v>
      </c>
      <c r="B371" t="s">
        <v>241</v>
      </c>
      <c r="C371" s="15" t="s">
        <v>1015</v>
      </c>
      <c r="D371" s="4" t="s">
        <v>1016</v>
      </c>
      <c r="E371" s="4"/>
      <c r="F371" s="16">
        <v>11.09</v>
      </c>
      <c r="G371" s="8"/>
    </row>
    <row r="372" spans="1:7" ht="43.5">
      <c r="A372" t="s">
        <v>966</v>
      </c>
      <c r="B372" t="s">
        <v>241</v>
      </c>
      <c r="C372" s="15" t="s">
        <v>1017</v>
      </c>
      <c r="D372" s="4" t="s">
        <v>1018</v>
      </c>
      <c r="E372" s="4"/>
      <c r="F372" s="16">
        <v>11.1</v>
      </c>
      <c r="G372" s="8"/>
    </row>
    <row r="373" spans="1:7" ht="15.5">
      <c r="A373" t="s">
        <v>966</v>
      </c>
      <c r="B373" t="s">
        <v>241</v>
      </c>
      <c r="C373" s="15" t="s">
        <v>1019</v>
      </c>
      <c r="D373" s="4" t="s">
        <v>1020</v>
      </c>
      <c r="E373" s="4"/>
      <c r="F373" s="16">
        <v>11.111000000000001</v>
      </c>
      <c r="G373" s="8"/>
    </row>
    <row r="374" spans="1:7" ht="29">
      <c r="A374" t="s">
        <v>966</v>
      </c>
      <c r="B374" t="s">
        <v>241</v>
      </c>
      <c r="C374" s="15" t="s">
        <v>1021</v>
      </c>
      <c r="D374" s="4" t="s">
        <v>1022</v>
      </c>
      <c r="E374" s="4"/>
      <c r="F374" s="16">
        <v>11.112</v>
      </c>
      <c r="G374" s="8"/>
    </row>
    <row r="375" spans="1:7" ht="29">
      <c r="A375" t="s">
        <v>966</v>
      </c>
      <c r="B375" t="s">
        <v>241</v>
      </c>
      <c r="C375" s="15" t="s">
        <v>1023</v>
      </c>
      <c r="D375" s="4" t="s">
        <v>1024</v>
      </c>
      <c r="E375" s="4"/>
      <c r="F375" s="16">
        <v>11.113</v>
      </c>
      <c r="G375" s="8"/>
    </row>
    <row r="376" spans="1:7" ht="29">
      <c r="A376" t="s">
        <v>966</v>
      </c>
      <c r="B376" t="s">
        <v>241</v>
      </c>
      <c r="C376" s="15" t="s">
        <v>1025</v>
      </c>
      <c r="D376" s="4" t="s">
        <v>1026</v>
      </c>
      <c r="E376" s="4"/>
      <c r="F376" s="16">
        <v>11.12</v>
      </c>
      <c r="G376" s="8"/>
    </row>
  </sheetData>
  <sheetProtection algorithmName="SHA-512" hashValue="rPMDxXnBa8MWDdMYmj2YyK/amLYVBCuNjodId4uQ+4DYPuG49B1ruvt3Ro21IQFuO90F3BbrR3vnNORxF3N00Q==" saltValue="quclkhpr6cmVkPB6znwUBA==" spinCount="100000" sheet="1" objects="1" scenarios="1" autoFilter="0"/>
  <conditionalFormatting sqref="C1:C376">
    <cfRule type="duplicateValues" dxfId="2" priority="3"/>
  </conditionalFormatting>
  <conditionalFormatting sqref="D2:D376">
    <cfRule type="duplicateValues" dxfId="1" priority="1"/>
  </conditionalFormatting>
  <conditionalFormatting sqref="G281:G283">
    <cfRule type="duplicateValues" dxfId="0" priority="2"/>
  </conditionalFormatting>
  <hyperlinks>
    <hyperlink ref="G285" r:id="rId1" display="http://www.doe.virginia.gov/instruction/mathematics/middle/algebra_readiness/formative-assess/nns/fa-a-3.docx" xr:uid="{00000000-0004-0000-0300-000000000000}"/>
    <hyperlink ref="G286" r:id="rId2" display="http://www.doe.virginia.gov/instruction/mathematics/middle/algebra_readiness/formative-assess/nns/fa-a-3.docx" xr:uid="{00000000-0004-0000-0300-000001000000}"/>
    <hyperlink ref="G279" r:id="rId3" display="http://www.doe.virginia.gov/instruction/mathematics/middle/algebra_readiness/formative-assess/pfa/fa-1a-1ab.docx" xr:uid="{00000000-0004-0000-0300-000002000000}"/>
    <hyperlink ref="G280" r:id="rId4" display="http://www.doe.virginia.gov/instruction/mathematics/middle/algebra_readiness/formative-assess/pfa/fa-1a-1ab.docx" xr:uid="{00000000-0004-0000-0300-000003000000}"/>
    <hyperlink ref="G284" r:id="rId5" display="http://www.doe.virginia.gov/instruction/mathematics/middle/algebra_readiness/formative-assess/nns/fa-a-3.docx" xr:uid="{00000000-0004-0000-0300-000004000000}"/>
    <hyperlink ref="G287" r:id="rId6" display="http://www.doe.virginia.gov/instruction/mathematics/middle/algebra_readiness/formative-assess/pfa/fa-1a-4a.docx" xr:uid="{00000000-0004-0000-0300-000005000000}"/>
    <hyperlink ref="G288" r:id="rId7" xr:uid="{00000000-0004-0000-0300-000006000000}"/>
    <hyperlink ref="G289" r:id="rId8" display="http://www.doe.virginia.gov/instruction/mathematics/middle/algebra_readiness/formative-assess/pfa/fa-1a-4c.docx" xr:uid="{00000000-0004-0000-0300-000007000000}"/>
    <hyperlink ref="G290" r:id="rId9" display="http://www.doe.virginia.gov/instruction/mathematics/middle/algebra_readiness/formative-assess/pfa/fa-1a-4de.docx" xr:uid="{00000000-0004-0000-0300-000008000000}"/>
    <hyperlink ref="G291" r:id="rId10" display="http://www.doe.virginia.gov/instruction/mathematics/middle/algebra_readiness/formative-assess/pfa/fa-1a-4de.docx" xr:uid="{00000000-0004-0000-0300-000009000000}"/>
    <hyperlink ref="G292" r:id="rId11" display="http://www.doe.virginia.gov/instruction/mathematics/middle/algebra_readiness/formative-assess/pfa/fa-1a-5ac.docx" xr:uid="{00000000-0004-0000-0300-00000A000000}"/>
    <hyperlink ref="G293" r:id="rId12" display="http://www.doe.virginia.gov/instruction/mathematics/middle/algebra_readiness/formative-assess/pfa/fa-1a-5bd.docx" xr:uid="{00000000-0004-0000-0300-00000B000000}"/>
    <hyperlink ref="G294" r:id="rId13" display="http://www.doe.virginia.gov/instruction/mathematics/middle/algebra_readiness/formative-assess/pfa/fa-1a-5ac.docx" xr:uid="{00000000-0004-0000-0300-00000C000000}"/>
    <hyperlink ref="G295" r:id="rId14" display="http://www.doe.virginia.gov/instruction/mathematics/middle/algebra_readiness/formative-assess/pfa/fa-1a-5bd.docx" xr:uid="{00000000-0004-0000-0300-00000D000000}"/>
    <hyperlink ref="G296" r:id="rId15" display="http://www.doe.virginia.gov/instruction/mathematics/middle/algebra_readiness/formative-assess/pfa/fa-1a-6a.docx" xr:uid="{00000000-0004-0000-0300-00000E000000}"/>
    <hyperlink ref="G297" r:id="rId16" display="http://www.doe.virginia.gov/instruction/mathematics/middle/algebra_readiness/formative-assess/pfa/fa-1a-6b.docx" xr:uid="{00000000-0004-0000-0300-00000F000000}"/>
    <hyperlink ref="G298" r:id="rId17" display="http://www.doe.virginia.gov/instruction/mathematics/middle/algebra_readiness/formative-assess/pfa/fa-1a-6c.docx" xr:uid="{00000000-0004-0000-0300-000010000000}"/>
    <hyperlink ref="G299" r:id="rId18" display="http://www.doe.virginia.gov/instruction/mathematics/middle/algebra_readiness/formative-assess/pfa/fa-1a-7abe.docx" xr:uid="{00000000-0004-0000-0300-000011000000}"/>
    <hyperlink ref="G300" r:id="rId19" display="http://www.doe.virginia.gov/instruction/mathematics/middle/algebra_readiness/formative-assess/pfa/fa-1a-7abe.docx" xr:uid="{00000000-0004-0000-0300-000012000000}"/>
    <hyperlink ref="G301" r:id="rId20" display="http://www.doe.virginia.gov/instruction/mathematics/middle/algebra_readiness/formative-assess/pfa/fa-1a-7cd.docx" xr:uid="{00000000-0004-0000-0300-000013000000}"/>
    <hyperlink ref="G302" r:id="rId21" display="http://www.doe.virginia.gov/instruction/mathematics/middle/algebra_readiness/formative-assess/pfa/fa-1a-7cd.docx" xr:uid="{00000000-0004-0000-0300-000014000000}"/>
    <hyperlink ref="G303" r:id="rId22" display="http://www.doe.virginia.gov/instruction/mathematics/middle/algebra_readiness/formative-assess/pfa/fa-1a-7abe.docx" xr:uid="{00000000-0004-0000-0300-000015000000}"/>
    <hyperlink ref="G304" r:id="rId23" display="http://www.doe.virginia.gov/instruction/mathematics/middle/algebra_readiness/formative-assess/pfa/fa-1a-7f.docx" xr:uid="{00000000-0004-0000-0300-000016000000}"/>
    <hyperlink ref="G115" r:id="rId24" display="http://www.doe.virginia.gov/instruction/mathematics/middle/algebra_readiness/formative-assess/pfa/fa-3-16.docx" xr:uid="{00000000-0004-0000-0300-000017000000}"/>
    <hyperlink ref="G152" r:id="rId25" display="http://www.doe.virginia.gov/instruction/mathematics/middle/algebra_readiness/formative-assess/pfa/fa-4-15.docx" xr:uid="{00000000-0004-0000-0300-000018000000}"/>
    <hyperlink ref="G153" r:id="rId26" display="http://www.doe.virginia.gov/instruction/mathematics/middle/algebra_readiness/formative-assess/pfa/fa-4-16.docx" xr:uid="{00000000-0004-0000-0300-000019000000}"/>
    <hyperlink ref="G159" r:id="rId27" display="http://www.doe.virginia.gov/instruction/mathematics/middle/algebra_readiness/formative-assess/ce/fa-5-4.docx" xr:uid="{00000000-0004-0000-0300-00001A000000}"/>
    <hyperlink ref="G164" r:id="rId28" display="http://www.doe.virginia.gov/instruction/mathematics/middle/algebra_readiness/formative-assess/ce/fa-5-7.docx" xr:uid="{00000000-0004-0000-0300-00001B000000}"/>
    <hyperlink ref="G160" r:id="rId29" display="http://www.doe.virginia.gov/instruction/mathematics/middle/algebra_readiness/formative-assess/ce/fa-5-5.docx" xr:uid="{00000000-0004-0000-0300-00001C000000}"/>
    <hyperlink ref="G161" r:id="rId30" display="http://www.doe.virginia.gov/instruction/mathematics/middle/algebra_readiness/formative-assess/ce/fa-5-5b.docx" xr:uid="{00000000-0004-0000-0300-00001D000000}"/>
    <hyperlink ref="G162" r:id="rId31" display="http://www.doe.virginia.gov/instruction/mathematics/middle/algebra_readiness/formative-assess/ce/fa-5-6a.docx" xr:uid="{00000000-0004-0000-0300-00001E000000}"/>
    <hyperlink ref="G163" r:id="rId32" xr:uid="{00000000-0004-0000-0300-00001F000000}"/>
    <hyperlink ref="G154" r:id="rId33" display="http://www.doe.virginia.gov/instruction/mathematics/middle/algebra_readiness/formative-assess/nns/fa-5-1.docx" xr:uid="{00000000-0004-0000-0300-000020000000}"/>
    <hyperlink ref="G155" r:id="rId34" display="http://www.doe.virginia.gov/instruction/mathematics/middle/algebra_readiness/formative-assess/nns/fa-5-2a.docx" xr:uid="{00000000-0004-0000-0300-000021000000}"/>
    <hyperlink ref="G156" r:id="rId35" display="http://www.doe.virginia.gov/instruction/mathematics/middle/algebra_readiness/formative-assess/nns/fa-5-2b.docx" xr:uid="{00000000-0004-0000-0300-000022000000}"/>
    <hyperlink ref="G157" r:id="rId36" display="http://www.doe.virginia.gov/instruction/mathematics/middle/algebra_readiness/formative-assess/nns/fa-5-3a.docx" xr:uid="{00000000-0004-0000-0300-000023000000}"/>
    <hyperlink ref="G158" r:id="rId37" display="http://www.doe.virginia.gov/instruction/mathematics/middle/algebra_readiness/formative-assess/nns/fa-5-3b.docx" xr:uid="{00000000-0004-0000-0300-000024000000}"/>
    <hyperlink ref="G185" r:id="rId38" display="http://www.doe.virginia.gov/instruction/mathematics/middle/algebra_readiness/formative-assess/pfa/fa-5-19a.docx" xr:uid="{00000000-0004-0000-0300-000025000000}"/>
    <hyperlink ref="G184" r:id="rId39" display="http://www.doe.virginia.gov/instruction/mathematics/middle/algebra_readiness/formative-assess/pfa/fa-5-18.docx" xr:uid="{00000000-0004-0000-0300-000026000000}"/>
    <hyperlink ref="G186" r:id="rId40" display="http://www.doe.virginia.gov/instruction/mathematics/middle/algebra_readiness/formative-assess/pfa/fa-5-19b.docx" xr:uid="{00000000-0004-0000-0300-000027000000}"/>
    <hyperlink ref="G187" r:id="rId41" display="http://www.doe.virginia.gov/instruction/mathematics/middle/algebra_readiness/formative-assess/pfa/fa-5-19c.docx" xr:uid="{00000000-0004-0000-0300-000028000000}"/>
    <hyperlink ref="G188" r:id="rId42" display="http://www.doe.virginia.gov/instruction/mathematics/middle/algebra_readiness/formative-assess/pfa/fa-5-19d.docx" xr:uid="{00000000-0004-0000-0300-000029000000}"/>
    <hyperlink ref="G196" r:id="rId43" display="http://www.doe.virginia.gov/instruction/mathematics/middle/algebra_readiness/formative-assess/ce/fa-6-5a.docx" xr:uid="{00000000-0004-0000-0300-00002A000000}"/>
    <hyperlink ref="G197" r:id="rId44" display="http://www.doe.virginia.gov/instruction/mathematics/middle/algebra_readiness/formative-assess/ce/fa-6-5b.docx" xr:uid="{00000000-0004-0000-0300-00002B000000}"/>
    <hyperlink ref="G198" r:id="rId45" display="http://www.doe.virginia.gov/instruction/mathematics/middle/algebra_readiness/formative-assess/ce/fa-6-5c.docx" xr:uid="{00000000-0004-0000-0300-00002C000000}"/>
    <hyperlink ref="G199" r:id="rId46" display="http://www.doe.virginia.gov/instruction/mathematics/middle/algebra_readiness/formative-assess/ce/fa-6-6a.docx" xr:uid="{00000000-0004-0000-0300-00002D000000}"/>
    <hyperlink ref="G200" r:id="rId47" display="http://www.doe.virginia.gov/instruction/mathematics/middle/algebra_readiness/formative-assess/ce/fa-6-6b.docx" xr:uid="{00000000-0004-0000-0300-00002E000000}"/>
    <hyperlink ref="G201" r:id="rId48" display="http://www.doe.virginia.gov/instruction/mathematics/middle/algebra_readiness/formative-assess/ce/fa-6-6c.docx" xr:uid="{00000000-0004-0000-0300-00002F000000}"/>
    <hyperlink ref="G189" r:id="rId49" display="http://www.doe.virginia.gov/instruction/mathematics/middle/algebra_readiness/formative-assess/nns/fa-6-1.docx" xr:uid="{00000000-0004-0000-0300-000030000000}"/>
    <hyperlink ref="G195" r:id="rId50" display="http://www.doe.virginia.gov/instruction/mathematics/middle/algebra_readiness/formative-assess/nns/fa-6-4.docx" xr:uid="{00000000-0004-0000-0300-000031000000}"/>
    <hyperlink ref="G190" r:id="rId51" display="http://www.doe.virginia.gov/instruction/mathematics/middle/algebra_readiness/formative-assess/nns/fa-6-2a.docx" xr:uid="{00000000-0004-0000-0300-000032000000}"/>
    <hyperlink ref="G191" r:id="rId52" display="http://www.doe.virginia.gov/instruction/mathematics/middle/algebra_readiness/formative-assess/nns/fa-6-2b.docx" xr:uid="{00000000-0004-0000-0300-000033000000}"/>
    <hyperlink ref="G192" r:id="rId53" display="http://www.doe.virginia.gov/instruction/mathematics/middle/algebra_readiness/formative-assess/nns/fa-6-3a.docx" xr:uid="{00000000-0004-0000-0300-000034000000}"/>
    <hyperlink ref="G193" r:id="rId54" display="http://www.doe.virginia.gov/instruction/mathematics/middle/algebra_readiness/formative-assess/nns/fa-6-3b.docx" xr:uid="{00000000-0004-0000-0300-000035000000}"/>
    <hyperlink ref="G217" r:id="rId55" display="http://www.doe.virginia.gov/instruction/mathematics/middle/algebra_readiness/formative-assess/pfa/fa-6-13.docx" xr:uid="{00000000-0004-0000-0300-000036000000}"/>
    <hyperlink ref="G213" r:id="rId56" display="http://www.doe.virginia.gov/instruction/mathematics/middle/algebra_readiness/formative-assess/pfa/fa-6-12a.docx" xr:uid="{00000000-0004-0000-0300-000037000000}"/>
    <hyperlink ref="G214" r:id="rId57" display="http://www.doe.virginia.gov/instruction/mathematics/middle/algebra_readiness/formative-assess/pfa/fa-6-12b.docx" xr:uid="{00000000-0004-0000-0300-000038000000}"/>
    <hyperlink ref="G215" r:id="rId58" display="http://www.doe.virginia.gov/instruction/mathematics/middle/algebra_readiness/formative-assess/pfa/fa-6-12c.docx" xr:uid="{00000000-0004-0000-0300-000039000000}"/>
    <hyperlink ref="G216" r:id="rId59" display="http://www.doe.virginia.gov/instruction/mathematics/middle/algebra_readiness/formative-assess/pfa/fa-6-12d.docx" xr:uid="{00000000-0004-0000-0300-00003A000000}"/>
    <hyperlink ref="G218" r:id="rId60" display="http://www.doe.virginia.gov/instruction/mathematics/middle/algebra_readiness/formative-assess/pfa/fa-6-14.docx" xr:uid="{00000000-0004-0000-0300-00003B000000}"/>
    <hyperlink ref="G219" r:id="rId61" display="http://www.doe.virginia.gov/instruction/mathematics/middle/algebra_readiness/formative-assess/pfa/fa-6-14.docx" xr:uid="{00000000-0004-0000-0300-00003C000000}"/>
    <hyperlink ref="G225" r:id="rId62" display="http://www.doe.virginia.gov/instruction/mathematics/middle/algebra_readiness/formative-assess/ce/fa-7-2.docx" xr:uid="{00000000-0004-0000-0300-00003D000000}"/>
    <hyperlink ref="G226" r:id="rId63" display="http://www.doe.virginia.gov/instruction/mathematics/middle/algebra_readiness/formative-assess/ce/fa-7-3.docx" xr:uid="{00000000-0004-0000-0300-00003E000000}"/>
    <hyperlink ref="G220" r:id="rId64" display="http://www.doe.virginia.gov/instruction/mathematics/middle/algebra_readiness/formative-assess/nns/fa-7-1a.docx" xr:uid="{00000000-0004-0000-0300-00003F000000}"/>
    <hyperlink ref="G221" r:id="rId65" display="http://www.doe.virginia.gov/instruction/mathematics/middle/algebra_readiness/formative-assess/nns/fa-7-1b.docx" xr:uid="{00000000-0004-0000-0300-000040000000}"/>
    <hyperlink ref="G222" r:id="rId66" display="http://www.doe.virginia.gov/instruction/mathematics/middle/algebra_readiness/formative-assess/nns/fa-7-1c.docx" xr:uid="{00000000-0004-0000-0300-000041000000}"/>
    <hyperlink ref="G223" r:id="rId67" display="http://www.doe.virginia.gov/instruction/mathematics/middle/algebra_readiness/formative-assess/nns/fa-7-1d.docx" xr:uid="{00000000-0004-0000-0300-000042000000}"/>
    <hyperlink ref="G224" r:id="rId68" display="http://www.doe.virginia.gov/instruction/mathematics/middle/algebra_readiness/formative-assess/nns/fa-7-1e.docx" xr:uid="{00000000-0004-0000-0300-000043000000}"/>
    <hyperlink ref="G243" r:id="rId69" display="http://www.doe.virginia.gov/instruction/mathematics/middle/algebra_readiness/formative-assess/pfa/fa-7-11.docx" xr:uid="{00000000-0004-0000-0300-000044000000}"/>
    <hyperlink ref="G244" r:id="rId70" display="http://www.doe.virginia.gov/instruction/mathematics/middle/algebra_readiness/formative-assess/pfa/fa-7-12.docx" xr:uid="{00000000-0004-0000-0300-000045000000}"/>
    <hyperlink ref="G245" r:id="rId71" display="http://www.doe.virginia.gov/instruction/mathematics/middle/algebra_readiness/formative-assess/pfa/fa-7-13.docx" xr:uid="{00000000-0004-0000-0300-000046000000}"/>
    <hyperlink ref="G238" r:id="rId72" display="http://www.doe.virginia.gov/instruction/mathematics/middle/algebra_readiness/formative-assess/pfa/fa-7-10a.docx" xr:uid="{00000000-0004-0000-0300-000047000000}"/>
    <hyperlink ref="G239" r:id="rId73" display="http://www.doe.virginia.gov/instruction/mathematics/middle/algebra_readiness/formative-assess/pfa/fa-7-10b.docx" xr:uid="{00000000-0004-0000-0300-000048000000}"/>
    <hyperlink ref="G240" r:id="rId74" display="http://www.doe.virginia.gov/instruction/mathematics/middle/algebra_readiness/formative-assess/pfa/fa-7-10c.docx" xr:uid="{00000000-0004-0000-0300-000049000000}"/>
    <hyperlink ref="G241" r:id="rId75" display="http://www.doe.virginia.gov/instruction/mathematics/middle/algebra_readiness/formative-assess/pfa/fa-7-10d.docx" xr:uid="{00000000-0004-0000-0300-00004A000000}"/>
    <hyperlink ref="G242" r:id="rId76" display="http://www.doe.virginia.gov/instruction/mathematics/middle/algebra_readiness/formative-assess/pfa/fa-7-10e.docx" xr:uid="{00000000-0004-0000-0300-00004B000000}"/>
    <hyperlink ref="G250" r:id="rId77" display="http://www.doe.virginia.gov/instruction/mathematics/middle/algebra_readiness/formative-assess/ce/fa-8-4.docx" xr:uid="{00000000-0004-0000-0300-00004C000000}"/>
    <hyperlink ref="G246" r:id="rId78" display="http://www.doe.virginia.gov/instruction/mathematics/middle/algebra_readiness/formative-assess/nns/fa-8-1.docx" xr:uid="{00000000-0004-0000-0300-00004D000000}"/>
    <hyperlink ref="G247" r:id="rId79" display="http://www.doe.virginia.gov/instruction/mathematics/middle/algebra_readiness/formative-assess/nns/fa-8-2.docx" xr:uid="{00000000-0004-0000-0300-00004E000000}"/>
    <hyperlink ref="G248" r:id="rId80" display="http://www.doe.virginia.gov/instruction/mathematics/middle/algebra_readiness/formative-assess/nns/fa-8-3ab.docx" xr:uid="{00000000-0004-0000-0300-00004F000000}"/>
    <hyperlink ref="G249" r:id="rId81" display="http://www.doe.virginia.gov/instruction/mathematics/middle/algebra_readiness/formative-assess/nns/fa-8-3ab.docx" xr:uid="{00000000-0004-0000-0300-000050000000}"/>
    <hyperlink ref="G277" r:id="rId82" display="http://www.doe.virginia.gov/instruction/mathematics/middle/algebra_readiness/formative-assess/pfa/fa-8-17.docx" xr:uid="{00000000-0004-0000-0300-000051000000}"/>
    <hyperlink ref="G278" r:id="rId83" display="http://www.doe.virginia.gov/instruction/mathematics/middle/algebra_readiness/formative-assess/pfa/fa-8-18.docx" xr:uid="{00000000-0004-0000-0300-000052000000}"/>
    <hyperlink ref="G268" r:id="rId84" display="http://www.doe.virginia.gov/instruction/mathematics/middle/algebra_readiness/formative-assess/pfa/fa-8-14a.docx" xr:uid="{00000000-0004-0000-0300-000053000000}"/>
    <hyperlink ref="G269" r:id="rId85" display="http://www.doe.virginia.gov/instruction/mathematics/middle/algebra_readiness/formative-assess/pfa/fa-8-14b.docx" xr:uid="{00000000-0004-0000-0300-000054000000}"/>
    <hyperlink ref="G270" r:id="rId86" display="http://www.doe.virginia.gov/instruction/mathematics/middle/algebra_readiness/formative-assess/pfa/fa-8-15ab.docx" xr:uid="{00000000-0004-0000-0300-000055000000}"/>
    <hyperlink ref="G271" r:id="rId87" display="http://www.doe.virginia.gov/instruction/mathematics/middle/algebra_readiness/formative-assess/pfa/fa-8-15ab.docx" xr:uid="{00000000-0004-0000-0300-000056000000}"/>
    <hyperlink ref="G272" r:id="rId88" display="http://www.doe.virginia.gov/instruction/mathematics/middle/algebra_readiness/formative-assess/pfa/fa-8-16a.docx" xr:uid="{00000000-0004-0000-0300-000057000000}"/>
    <hyperlink ref="G273" r:id="rId89" display="http://www.doe.virginia.gov/instruction/mathematics/middle/algebra_readiness/formative-assess/pfa/fa-8-16b.docx" xr:uid="{00000000-0004-0000-0300-000058000000}"/>
    <hyperlink ref="G274" r:id="rId90" display="http://www.doe.virginia.gov/instruction/mathematics/middle/algebra_readiness/formative-assess/pfa/fa-8-16c.docx" xr:uid="{00000000-0004-0000-0300-000059000000}"/>
    <hyperlink ref="G275" r:id="rId91" display="http://www.doe.virginia.gov/instruction/mathematics/middle/algebra_readiness/formative-assess/pfa/fa-8-16d.docx" xr:uid="{00000000-0004-0000-0300-00005A000000}"/>
    <hyperlink ref="G276" r:id="rId92" display="http://www.doe.virginia.gov/instruction/mathematics/middle/algebra_readiness/formative-assess/pfa/fa-8-16e.docx" xr:uid="{00000000-0004-0000-0300-00005B000000}"/>
    <hyperlink ref="G305" r:id="rId93" display="http://www.doe.virginia.gov/instruction/mathematics/middle/algebra_readiness/formative-assess/ce/fa-1a-8.docx" xr:uid="{00000000-0004-0000-0300-00005C000000}"/>
    <hyperlink ref="G194" r:id="rId94" xr:uid="{00000000-0004-0000-0300-00005D000000}"/>
    <hyperlink ref="E281" r:id="rId95" xr:uid="{00000000-0004-0000-0300-00005E000000}"/>
    <hyperlink ref="G281" r:id="rId96" xr:uid="{00000000-0004-0000-0300-00005F000000}"/>
    <hyperlink ref="G282" r:id="rId97" xr:uid="{00000000-0004-0000-0300-000060000000}"/>
    <hyperlink ref="G283" r:id="rId98" xr:uid="{00000000-0004-0000-0300-000061000000}"/>
  </hyperlinks>
  <pageMargins left="0.7" right="0.7" top="0.75" bottom="0.75" header="0.3" footer="0.3"/>
  <tableParts count="1">
    <tablePart r:id="rId9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Formulas="1" workbookViewId="0"/>
  </sheetViews>
  <sheetFormatPr defaultColWidth="11.453125" defaultRowHeight="33" customHeight="1"/>
  <cols>
    <col min="2" max="2" width="38.26953125" style="4" customWidth="1"/>
    <col min="3" max="3" width="26.453125" style="4" customWidth="1"/>
    <col min="4" max="4" width="8.453125" customWidth="1"/>
    <col min="5" max="5" width="10.81640625" customWidth="1"/>
    <col min="6" max="6" width="11.26953125" customWidth="1"/>
    <col min="7" max="7" width="61.81640625" customWidth="1"/>
  </cols>
  <sheetData>
    <row r="1" spans="1:7" ht="33" customHeight="1">
      <c r="A1" t="s">
        <v>81</v>
      </c>
      <c r="B1" s="4" t="s">
        <v>1027</v>
      </c>
      <c r="C1" s="4" t="s">
        <v>1028</v>
      </c>
      <c r="D1" t="s">
        <v>1029</v>
      </c>
      <c r="E1" t="s">
        <v>1030</v>
      </c>
      <c r="F1" t="s">
        <v>1031</v>
      </c>
      <c r="G1" s="27" t="s">
        <v>1032</v>
      </c>
    </row>
    <row r="2" spans="1:7" ht="33" customHeight="1">
      <c r="A2" t="s">
        <v>114</v>
      </c>
      <c r="B2" s="4" t="s">
        <v>1033</v>
      </c>
      <c r="C2" s="4" t="s">
        <v>115</v>
      </c>
      <c r="D2" t="s">
        <v>1034</v>
      </c>
      <c r="E2" t="s">
        <v>116</v>
      </c>
      <c r="F2">
        <v>4.0209999999999999</v>
      </c>
      <c r="G2" s="28" t="s">
        <v>115</v>
      </c>
    </row>
    <row r="3" spans="1:7" ht="33" customHeight="1">
      <c r="A3" t="s">
        <v>544</v>
      </c>
      <c r="B3" s="4" t="s">
        <v>1035</v>
      </c>
      <c r="C3" s="4" t="s">
        <v>1036</v>
      </c>
      <c r="D3" t="s">
        <v>1034</v>
      </c>
      <c r="E3" t="s">
        <v>1037</v>
      </c>
      <c r="F3" s="26">
        <v>4.032</v>
      </c>
      <c r="G3" s="28" t="s">
        <v>1036</v>
      </c>
    </row>
    <row r="4" spans="1:7" ht="33" customHeight="1">
      <c r="A4" t="s">
        <v>138</v>
      </c>
      <c r="B4" s="4" t="s">
        <v>1038</v>
      </c>
      <c r="C4" s="4" t="s">
        <v>139</v>
      </c>
      <c r="D4" t="s">
        <v>1034</v>
      </c>
      <c r="E4" t="s">
        <v>140</v>
      </c>
      <c r="F4">
        <v>4.0339999999999998</v>
      </c>
      <c r="G4" s="28" t="s">
        <v>139</v>
      </c>
    </row>
    <row r="5" spans="1:7" ht="33" customHeight="1">
      <c r="A5" t="s">
        <v>138</v>
      </c>
      <c r="B5" s="4" t="s">
        <v>1038</v>
      </c>
      <c r="C5" s="4" t="s">
        <v>141</v>
      </c>
      <c r="D5" t="s">
        <v>1034</v>
      </c>
      <c r="E5" t="s">
        <v>142</v>
      </c>
      <c r="F5">
        <v>4.0339999999999998</v>
      </c>
      <c r="G5" s="28" t="s">
        <v>141</v>
      </c>
    </row>
    <row r="6" spans="1:7" ht="33" customHeight="1">
      <c r="A6" t="s">
        <v>138</v>
      </c>
      <c r="B6" s="4" t="s">
        <v>1038</v>
      </c>
      <c r="C6" s="4" t="s">
        <v>143</v>
      </c>
      <c r="D6" t="s">
        <v>1034</v>
      </c>
      <c r="E6" t="s">
        <v>144</v>
      </c>
      <c r="F6">
        <v>4.0339999999999998</v>
      </c>
      <c r="G6" s="28" t="s">
        <v>143</v>
      </c>
    </row>
    <row r="7" spans="1:7" ht="33" customHeight="1">
      <c r="A7" t="s">
        <v>176</v>
      </c>
      <c r="B7" s="4" t="s">
        <v>1039</v>
      </c>
      <c r="C7" s="4" t="s">
        <v>177</v>
      </c>
      <c r="D7" t="s">
        <v>1034</v>
      </c>
      <c r="E7" t="s">
        <v>178</v>
      </c>
      <c r="F7">
        <v>4.0519999999999996</v>
      </c>
      <c r="G7" s="28" t="s">
        <v>177</v>
      </c>
    </row>
    <row r="8" spans="1:7" ht="33" customHeight="1">
      <c r="A8" t="s">
        <v>203</v>
      </c>
      <c r="B8" s="4" t="s">
        <v>1039</v>
      </c>
      <c r="C8" s="4" t="s">
        <v>177</v>
      </c>
      <c r="D8" t="s">
        <v>1034</v>
      </c>
      <c r="E8" t="s">
        <v>178</v>
      </c>
      <c r="F8">
        <v>4.0529999999999999</v>
      </c>
      <c r="G8" s="28" t="s">
        <v>177</v>
      </c>
    </row>
    <row r="9" spans="1:7" ht="33" customHeight="1">
      <c r="A9" t="s">
        <v>200</v>
      </c>
      <c r="B9" s="4" t="s">
        <v>1039</v>
      </c>
      <c r="C9" s="4" t="s">
        <v>201</v>
      </c>
      <c r="D9" t="s">
        <v>1034</v>
      </c>
      <c r="E9" t="s">
        <v>202</v>
      </c>
      <c r="F9">
        <v>4.0620000000000003</v>
      </c>
      <c r="G9" s="28" t="s">
        <v>201</v>
      </c>
    </row>
    <row r="10" spans="1:7" ht="33" customHeight="1">
      <c r="A10" t="s">
        <v>236</v>
      </c>
      <c r="B10" s="4" t="s">
        <v>1040</v>
      </c>
      <c r="C10" s="4" t="s">
        <v>237</v>
      </c>
      <c r="D10" t="s">
        <v>1034</v>
      </c>
      <c r="E10" t="s">
        <v>238</v>
      </c>
      <c r="F10">
        <v>4.07</v>
      </c>
      <c r="G10" s="28" t="s">
        <v>237</v>
      </c>
    </row>
    <row r="11" spans="1:7" ht="33" customHeight="1">
      <c r="A11" t="s">
        <v>562</v>
      </c>
      <c r="B11" s="4" t="s">
        <v>1041</v>
      </c>
      <c r="C11" s="4" t="s">
        <v>1042</v>
      </c>
      <c r="D11" t="s">
        <v>1034</v>
      </c>
      <c r="E11" t="s">
        <v>1043</v>
      </c>
      <c r="F11">
        <v>4.0810000000000004</v>
      </c>
      <c r="G11" s="28" t="s">
        <v>1042</v>
      </c>
    </row>
    <row r="12" spans="1:7" ht="33" customHeight="1">
      <c r="A12" t="s">
        <v>562</v>
      </c>
      <c r="B12" s="4" t="s">
        <v>1041</v>
      </c>
      <c r="C12" s="4" t="s">
        <v>1044</v>
      </c>
      <c r="D12" t="s">
        <v>1034</v>
      </c>
      <c r="E12" t="s">
        <v>1045</v>
      </c>
      <c r="F12">
        <v>4.0810000000000004</v>
      </c>
      <c r="G12" s="28" t="s">
        <v>1044</v>
      </c>
    </row>
    <row r="13" spans="1:7" ht="33" customHeight="1">
      <c r="A13" t="s">
        <v>564</v>
      </c>
      <c r="B13" s="4" t="s">
        <v>1041</v>
      </c>
      <c r="C13" s="4" t="s">
        <v>1042</v>
      </c>
      <c r="D13" t="s">
        <v>1034</v>
      </c>
      <c r="E13" t="s">
        <v>1043</v>
      </c>
      <c r="F13">
        <v>4.0819999999999999</v>
      </c>
      <c r="G13" s="28" t="s">
        <v>1042</v>
      </c>
    </row>
    <row r="14" spans="1:7" ht="33" customHeight="1">
      <c r="A14" t="s">
        <v>566</v>
      </c>
      <c r="B14" s="4" t="s">
        <v>1041</v>
      </c>
      <c r="C14" s="4" t="s">
        <v>1042</v>
      </c>
      <c r="D14" t="s">
        <v>1034</v>
      </c>
      <c r="E14" t="s">
        <v>1043</v>
      </c>
      <c r="F14">
        <v>4.0830000000000002</v>
      </c>
      <c r="G14" s="28" t="s">
        <v>1042</v>
      </c>
    </row>
    <row r="15" spans="1:7" ht="33" customHeight="1">
      <c r="A15" t="s">
        <v>578</v>
      </c>
      <c r="B15" s="4" t="s">
        <v>1046</v>
      </c>
      <c r="C15" s="4" t="s">
        <v>1047</v>
      </c>
      <c r="D15" t="s">
        <v>1034</v>
      </c>
      <c r="E15" t="s">
        <v>1048</v>
      </c>
      <c r="F15">
        <v>4.12</v>
      </c>
      <c r="G15" s="28" t="s">
        <v>1047</v>
      </c>
    </row>
    <row r="16" spans="1:7" ht="33" customHeight="1">
      <c r="A16" t="s">
        <v>269</v>
      </c>
      <c r="B16" s="4" t="s">
        <v>1049</v>
      </c>
      <c r="C16" s="4" t="s">
        <v>267</v>
      </c>
      <c r="D16" t="s">
        <v>1034</v>
      </c>
      <c r="E16" t="s">
        <v>268</v>
      </c>
      <c r="F16">
        <v>4.141</v>
      </c>
      <c r="G16" s="28" t="s">
        <v>267</v>
      </c>
    </row>
    <row r="17" spans="1:7" ht="33" customHeight="1">
      <c r="A17" t="s">
        <v>266</v>
      </c>
      <c r="B17" s="4" t="s">
        <v>1049</v>
      </c>
      <c r="C17" s="4" t="s">
        <v>267</v>
      </c>
      <c r="D17" t="s">
        <v>1034</v>
      </c>
      <c r="E17" t="s">
        <v>268</v>
      </c>
      <c r="F17">
        <v>4.1420000000000003</v>
      </c>
      <c r="G17" s="28" t="s">
        <v>267</v>
      </c>
    </row>
    <row r="18" spans="1:7" ht="33" customHeight="1">
      <c r="A18" t="s">
        <v>589</v>
      </c>
      <c r="B18" s="4" t="s">
        <v>1050</v>
      </c>
      <c r="C18" s="4" t="s">
        <v>1051</v>
      </c>
      <c r="D18" t="s">
        <v>1034</v>
      </c>
      <c r="E18" t="s">
        <v>1052</v>
      </c>
      <c r="F18">
        <v>4.1500000000000004</v>
      </c>
      <c r="G18" s="28" t="s">
        <v>1051</v>
      </c>
    </row>
    <row r="19" spans="1:7" ht="33" customHeight="1">
      <c r="A19" t="s">
        <v>589</v>
      </c>
      <c r="B19" s="4" t="s">
        <v>1050</v>
      </c>
      <c r="C19" s="4" t="s">
        <v>1053</v>
      </c>
      <c r="D19" t="s">
        <v>1034</v>
      </c>
      <c r="E19" t="s">
        <v>1054</v>
      </c>
      <c r="F19">
        <v>4.1500000000000004</v>
      </c>
      <c r="G19" s="28" t="s">
        <v>1053</v>
      </c>
    </row>
    <row r="20" spans="1:7" ht="33" customHeight="1">
      <c r="A20" t="s">
        <v>595</v>
      </c>
      <c r="B20" s="4" t="s">
        <v>1035</v>
      </c>
      <c r="C20" s="4" t="s">
        <v>1036</v>
      </c>
      <c r="D20" t="s">
        <v>1055</v>
      </c>
      <c r="E20" t="s">
        <v>1037</v>
      </c>
      <c r="F20">
        <v>5.01</v>
      </c>
      <c r="G20" s="28" t="s">
        <v>1036</v>
      </c>
    </row>
    <row r="21" spans="1:7" ht="33" customHeight="1">
      <c r="A21" t="s">
        <v>101</v>
      </c>
      <c r="B21" s="4" t="s">
        <v>1056</v>
      </c>
      <c r="C21" s="4" t="s">
        <v>102</v>
      </c>
      <c r="D21" t="s">
        <v>1055</v>
      </c>
      <c r="E21" t="s">
        <v>103</v>
      </c>
      <c r="F21">
        <v>5.0309999999999997</v>
      </c>
      <c r="G21" s="28" t="s">
        <v>102</v>
      </c>
    </row>
    <row r="22" spans="1:7" ht="33" customHeight="1">
      <c r="A22" t="s">
        <v>101</v>
      </c>
      <c r="B22" s="4" t="s">
        <v>1056</v>
      </c>
      <c r="C22" s="4" t="s">
        <v>104</v>
      </c>
      <c r="D22" t="s">
        <v>1055</v>
      </c>
      <c r="E22" t="s">
        <v>105</v>
      </c>
      <c r="F22">
        <v>5.0309999999999997</v>
      </c>
      <c r="G22" s="28" t="s">
        <v>104</v>
      </c>
    </row>
    <row r="23" spans="1:7" ht="33" customHeight="1">
      <c r="A23" t="s">
        <v>98</v>
      </c>
      <c r="B23" s="4" t="s">
        <v>1056</v>
      </c>
      <c r="C23" s="4" t="s">
        <v>99</v>
      </c>
      <c r="D23" t="s">
        <v>1055</v>
      </c>
      <c r="E23" t="s">
        <v>100</v>
      </c>
      <c r="F23">
        <v>5.032</v>
      </c>
      <c r="G23" s="28" t="s">
        <v>99</v>
      </c>
    </row>
    <row r="24" spans="1:7" ht="33" customHeight="1">
      <c r="A24" t="s">
        <v>188</v>
      </c>
      <c r="B24" s="4" t="s">
        <v>1039</v>
      </c>
      <c r="C24" s="4" t="s">
        <v>191</v>
      </c>
      <c r="D24" t="s">
        <v>1055</v>
      </c>
      <c r="E24" t="s">
        <v>192</v>
      </c>
      <c r="F24">
        <v>5.04</v>
      </c>
      <c r="G24" s="28" t="s">
        <v>191</v>
      </c>
    </row>
    <row r="25" spans="1:7" ht="33" customHeight="1">
      <c r="A25" t="s">
        <v>188</v>
      </c>
      <c r="B25" s="4" t="s">
        <v>1039</v>
      </c>
      <c r="C25" s="4" t="s">
        <v>193</v>
      </c>
      <c r="D25" t="s">
        <v>1055</v>
      </c>
      <c r="E25" t="s">
        <v>194</v>
      </c>
      <c r="F25">
        <v>5.04</v>
      </c>
      <c r="G25" s="28" t="s">
        <v>193</v>
      </c>
    </row>
    <row r="26" spans="1:7" ht="33" customHeight="1">
      <c r="A26" t="s">
        <v>188</v>
      </c>
      <c r="B26" s="4" t="s">
        <v>1039</v>
      </c>
      <c r="C26" s="4" t="s">
        <v>195</v>
      </c>
      <c r="D26" t="s">
        <v>1055</v>
      </c>
      <c r="E26" t="s">
        <v>196</v>
      </c>
      <c r="F26">
        <v>5.04</v>
      </c>
      <c r="G26" s="28" t="s">
        <v>195</v>
      </c>
    </row>
    <row r="27" spans="1:7" ht="33" customHeight="1">
      <c r="A27" t="s">
        <v>188</v>
      </c>
      <c r="B27" s="4" t="s">
        <v>1039</v>
      </c>
      <c r="C27" s="4" t="s">
        <v>197</v>
      </c>
      <c r="D27" t="s">
        <v>1055</v>
      </c>
      <c r="E27" t="s">
        <v>194</v>
      </c>
      <c r="F27">
        <v>5.04</v>
      </c>
      <c r="G27" s="28" t="s">
        <v>197</v>
      </c>
    </row>
    <row r="28" spans="1:7" ht="33" customHeight="1">
      <c r="A28" t="s">
        <v>188</v>
      </c>
      <c r="B28" s="4" t="s">
        <v>1039</v>
      </c>
      <c r="C28" s="4" t="s">
        <v>198</v>
      </c>
      <c r="D28" t="s">
        <v>1055</v>
      </c>
      <c r="E28" t="s">
        <v>199</v>
      </c>
      <c r="F28">
        <v>5.04</v>
      </c>
      <c r="G28" s="28" t="s">
        <v>198</v>
      </c>
    </row>
    <row r="29" spans="1:7" ht="33" customHeight="1">
      <c r="A29" t="s">
        <v>188</v>
      </c>
      <c r="B29" s="4" t="s">
        <v>1039</v>
      </c>
      <c r="C29" s="4" t="s">
        <v>189</v>
      </c>
      <c r="D29" t="s">
        <v>1055</v>
      </c>
      <c r="E29" t="s">
        <v>190</v>
      </c>
      <c r="F29">
        <v>5.04</v>
      </c>
      <c r="G29" s="28" t="s">
        <v>189</v>
      </c>
    </row>
    <row r="30" spans="1:7" ht="33" customHeight="1">
      <c r="A30" t="s">
        <v>184</v>
      </c>
      <c r="B30" s="4" t="s">
        <v>1039</v>
      </c>
      <c r="C30" s="4" t="s">
        <v>185</v>
      </c>
      <c r="D30" t="s">
        <v>1055</v>
      </c>
      <c r="E30" t="s">
        <v>186</v>
      </c>
      <c r="F30">
        <v>5.0609999999999999</v>
      </c>
      <c r="G30" s="28" t="s">
        <v>185</v>
      </c>
    </row>
    <row r="31" spans="1:7" ht="33" customHeight="1">
      <c r="A31" t="s">
        <v>233</v>
      </c>
      <c r="B31" s="4" t="s">
        <v>1040</v>
      </c>
      <c r="C31" s="4" t="s">
        <v>229</v>
      </c>
      <c r="D31" t="s">
        <v>1055</v>
      </c>
      <c r="E31" t="s">
        <v>230</v>
      </c>
      <c r="F31">
        <v>5.0810000000000004</v>
      </c>
      <c r="G31" s="28" t="s">
        <v>229</v>
      </c>
    </row>
    <row r="32" spans="1:7" ht="33" customHeight="1">
      <c r="A32" t="s">
        <v>233</v>
      </c>
      <c r="B32" s="4" t="s">
        <v>1040</v>
      </c>
      <c r="C32" s="4" t="s">
        <v>234</v>
      </c>
      <c r="D32" t="s">
        <v>1055</v>
      </c>
      <c r="E32" t="s">
        <v>235</v>
      </c>
      <c r="F32">
        <v>5.0810000000000004</v>
      </c>
      <c r="G32" s="28" t="s">
        <v>234</v>
      </c>
    </row>
    <row r="33" spans="1:7" ht="33" customHeight="1">
      <c r="A33" t="s">
        <v>228</v>
      </c>
      <c r="B33" s="4" t="s">
        <v>1040</v>
      </c>
      <c r="C33" s="4" t="s">
        <v>229</v>
      </c>
      <c r="D33" t="s">
        <v>1055</v>
      </c>
      <c r="E33" t="s">
        <v>230</v>
      </c>
      <c r="F33">
        <v>5.0819999999999999</v>
      </c>
      <c r="G33" s="28" t="s">
        <v>229</v>
      </c>
    </row>
    <row r="34" spans="1:7" ht="33" customHeight="1">
      <c r="A34" t="s">
        <v>228</v>
      </c>
      <c r="B34" s="4" t="s">
        <v>1040</v>
      </c>
      <c r="C34" s="4" t="s">
        <v>231</v>
      </c>
      <c r="D34" t="s">
        <v>1055</v>
      </c>
      <c r="E34" t="s">
        <v>232</v>
      </c>
      <c r="F34">
        <v>5.0819999999999999</v>
      </c>
      <c r="G34" s="28" t="s">
        <v>231</v>
      </c>
    </row>
    <row r="35" spans="1:7" ht="33" customHeight="1">
      <c r="A35" t="s">
        <v>621</v>
      </c>
      <c r="B35" s="4" t="s">
        <v>1057</v>
      </c>
      <c r="C35" s="4" t="s">
        <v>1058</v>
      </c>
      <c r="D35" t="s">
        <v>1055</v>
      </c>
      <c r="E35" t="s">
        <v>1059</v>
      </c>
      <c r="F35">
        <v>5.0910000000000002</v>
      </c>
      <c r="G35" s="28" t="s">
        <v>1058</v>
      </c>
    </row>
    <row r="36" spans="1:7" ht="33" customHeight="1">
      <c r="A36" t="s">
        <v>625</v>
      </c>
      <c r="B36" s="4" t="s">
        <v>1060</v>
      </c>
      <c r="C36" s="4" t="s">
        <v>1061</v>
      </c>
      <c r="D36" t="s">
        <v>1055</v>
      </c>
      <c r="E36" t="s">
        <v>1062</v>
      </c>
      <c r="F36">
        <v>5.0999999999999996</v>
      </c>
      <c r="G36" s="28" t="s">
        <v>1061</v>
      </c>
    </row>
    <row r="37" spans="1:7" ht="33" customHeight="1">
      <c r="A37" t="s">
        <v>627</v>
      </c>
      <c r="B37" s="4" t="s">
        <v>1063</v>
      </c>
      <c r="C37" s="4" t="s">
        <v>1064</v>
      </c>
      <c r="D37" t="s">
        <v>1055</v>
      </c>
      <c r="E37" t="s">
        <v>1065</v>
      </c>
      <c r="F37">
        <v>5.1100000000000003</v>
      </c>
      <c r="G37" s="28" t="s">
        <v>1064</v>
      </c>
    </row>
    <row r="38" spans="1:7" ht="33" customHeight="1">
      <c r="A38" t="s">
        <v>627</v>
      </c>
      <c r="B38" s="4" t="s">
        <v>1063</v>
      </c>
      <c r="C38" s="4" t="s">
        <v>1066</v>
      </c>
      <c r="D38" t="s">
        <v>1055</v>
      </c>
      <c r="E38" t="s">
        <v>1067</v>
      </c>
      <c r="F38">
        <v>5.1100000000000003</v>
      </c>
      <c r="G38" s="28" t="s">
        <v>1066</v>
      </c>
    </row>
    <row r="39" spans="1:7" ht="33" customHeight="1">
      <c r="A39" t="s">
        <v>629</v>
      </c>
      <c r="B39" s="4" t="s">
        <v>1068</v>
      </c>
      <c r="C39" s="4" t="s">
        <v>1069</v>
      </c>
      <c r="D39" t="s">
        <v>1055</v>
      </c>
      <c r="E39" t="s">
        <v>1070</v>
      </c>
      <c r="F39">
        <v>5.12</v>
      </c>
      <c r="G39" s="28" t="s">
        <v>1069</v>
      </c>
    </row>
    <row r="40" spans="1:7" ht="33" customHeight="1">
      <c r="A40" t="s">
        <v>629</v>
      </c>
      <c r="B40" s="4" t="s">
        <v>1068</v>
      </c>
      <c r="C40" s="4" t="s">
        <v>1071</v>
      </c>
      <c r="D40" t="s">
        <v>1055</v>
      </c>
      <c r="E40" t="s">
        <v>1072</v>
      </c>
      <c r="F40">
        <v>5.12</v>
      </c>
      <c r="G40" s="28" t="s">
        <v>1071</v>
      </c>
    </row>
    <row r="41" spans="1:7" ht="33" customHeight="1">
      <c r="A41" t="s">
        <v>631</v>
      </c>
      <c r="B41" s="4" t="s">
        <v>1046</v>
      </c>
      <c r="C41" s="4" t="s">
        <v>1073</v>
      </c>
      <c r="D41" t="s">
        <v>1055</v>
      </c>
      <c r="E41" t="s">
        <v>1074</v>
      </c>
      <c r="F41">
        <v>5.1310000000000002</v>
      </c>
      <c r="G41" s="28" t="s">
        <v>1073</v>
      </c>
    </row>
    <row r="42" spans="1:7" ht="33" customHeight="1">
      <c r="A42" t="s">
        <v>633</v>
      </c>
      <c r="B42" s="4" t="s">
        <v>1046</v>
      </c>
      <c r="C42" s="4" t="s">
        <v>1073</v>
      </c>
      <c r="D42" t="s">
        <v>1055</v>
      </c>
      <c r="E42" t="s">
        <v>1074</v>
      </c>
      <c r="F42">
        <v>5.1319999999999997</v>
      </c>
      <c r="G42" s="28" t="s">
        <v>1073</v>
      </c>
    </row>
    <row r="43" spans="1:7" ht="33" customHeight="1">
      <c r="A43" t="s">
        <v>219</v>
      </c>
      <c r="B43" s="4" t="s">
        <v>1075</v>
      </c>
      <c r="C43" s="4" t="s">
        <v>222</v>
      </c>
      <c r="D43" t="s">
        <v>1055</v>
      </c>
      <c r="E43" t="s">
        <v>223</v>
      </c>
      <c r="F43">
        <v>5.141</v>
      </c>
      <c r="G43" s="28" t="s">
        <v>222</v>
      </c>
    </row>
    <row r="44" spans="1:7" ht="33" customHeight="1">
      <c r="A44" t="s">
        <v>219</v>
      </c>
      <c r="B44" s="4" t="s">
        <v>1075</v>
      </c>
      <c r="C44" s="4" t="s">
        <v>224</v>
      </c>
      <c r="D44" t="s">
        <v>1055</v>
      </c>
      <c r="E44" t="s">
        <v>225</v>
      </c>
      <c r="F44">
        <v>5.141</v>
      </c>
      <c r="G44" s="28" t="s">
        <v>224</v>
      </c>
    </row>
    <row r="45" spans="1:7" ht="33" customHeight="1">
      <c r="A45" t="s">
        <v>638</v>
      </c>
      <c r="B45" s="4" t="s">
        <v>1076</v>
      </c>
      <c r="C45" s="4" t="s">
        <v>1077</v>
      </c>
      <c r="D45" t="s">
        <v>1055</v>
      </c>
      <c r="E45" t="s">
        <v>1078</v>
      </c>
      <c r="F45">
        <v>5.15</v>
      </c>
      <c r="G45" s="28" t="s">
        <v>1077</v>
      </c>
    </row>
    <row r="46" spans="1:7" ht="33" customHeight="1">
      <c r="A46" t="s">
        <v>638</v>
      </c>
      <c r="B46" s="4" t="s">
        <v>1076</v>
      </c>
      <c r="C46" s="4" t="s">
        <v>1079</v>
      </c>
      <c r="D46" t="s">
        <v>1055</v>
      </c>
      <c r="E46" t="s">
        <v>1080</v>
      </c>
      <c r="F46">
        <v>5.15</v>
      </c>
      <c r="G46" s="28" t="s">
        <v>1079</v>
      </c>
    </row>
    <row r="47" spans="1:7" ht="33" customHeight="1">
      <c r="A47" t="s">
        <v>638</v>
      </c>
      <c r="B47" s="4" t="s">
        <v>1076</v>
      </c>
      <c r="C47" s="4" t="s">
        <v>1081</v>
      </c>
      <c r="D47" t="s">
        <v>1055</v>
      </c>
      <c r="E47" t="s">
        <v>1082</v>
      </c>
      <c r="F47">
        <v>5.15</v>
      </c>
      <c r="G47" s="28" t="s">
        <v>1081</v>
      </c>
    </row>
    <row r="48" spans="1:7" ht="33" customHeight="1">
      <c r="A48" t="s">
        <v>262</v>
      </c>
      <c r="B48" s="4" t="s">
        <v>1049</v>
      </c>
      <c r="C48" s="4" t="s">
        <v>253</v>
      </c>
      <c r="D48" t="s">
        <v>1055</v>
      </c>
      <c r="E48" t="s">
        <v>254</v>
      </c>
      <c r="F48">
        <v>5.1609999999999996</v>
      </c>
      <c r="G48" s="28" t="s">
        <v>253</v>
      </c>
    </row>
    <row r="49" spans="1:7" ht="33" customHeight="1">
      <c r="A49" t="s">
        <v>262</v>
      </c>
      <c r="B49" s="4" t="s">
        <v>1049</v>
      </c>
      <c r="C49" s="4" t="s">
        <v>257</v>
      </c>
      <c r="D49" t="s">
        <v>1055</v>
      </c>
      <c r="E49" t="s">
        <v>258</v>
      </c>
      <c r="F49">
        <v>5.1609999999999996</v>
      </c>
      <c r="G49" s="28" t="s">
        <v>257</v>
      </c>
    </row>
    <row r="50" spans="1:7" ht="33" customHeight="1">
      <c r="A50" t="s">
        <v>262</v>
      </c>
      <c r="B50" s="4" t="s">
        <v>1049</v>
      </c>
      <c r="C50" s="4" t="s">
        <v>255</v>
      </c>
      <c r="D50" t="s">
        <v>1055</v>
      </c>
      <c r="E50" t="s">
        <v>256</v>
      </c>
      <c r="F50">
        <v>5.1609999999999996</v>
      </c>
      <c r="G50" s="28" t="s">
        <v>255</v>
      </c>
    </row>
    <row r="51" spans="1:7" ht="33" customHeight="1">
      <c r="A51" t="s">
        <v>262</v>
      </c>
      <c r="B51" s="4" t="s">
        <v>1049</v>
      </c>
      <c r="C51" s="4" t="s">
        <v>255</v>
      </c>
      <c r="D51" t="s">
        <v>1055</v>
      </c>
      <c r="E51" t="s">
        <v>256</v>
      </c>
      <c r="F51">
        <v>5.1609999999999996</v>
      </c>
      <c r="G51" s="28" t="s">
        <v>255</v>
      </c>
    </row>
    <row r="52" spans="1:7" ht="33" customHeight="1">
      <c r="A52" t="s">
        <v>262</v>
      </c>
      <c r="B52" s="4" t="s">
        <v>1049</v>
      </c>
      <c r="C52" s="4" t="s">
        <v>259</v>
      </c>
      <c r="D52" t="s">
        <v>1055</v>
      </c>
      <c r="E52" t="s">
        <v>260</v>
      </c>
      <c r="F52">
        <v>5.1609999999999996</v>
      </c>
      <c r="G52" s="28" t="s">
        <v>259</v>
      </c>
    </row>
    <row r="53" spans="1:7" ht="33" customHeight="1">
      <c r="A53" t="s">
        <v>262</v>
      </c>
      <c r="B53" s="4" t="s">
        <v>1049</v>
      </c>
      <c r="C53" s="4" t="s">
        <v>263</v>
      </c>
      <c r="D53" t="s">
        <v>1055</v>
      </c>
      <c r="E53" t="s">
        <v>264</v>
      </c>
      <c r="F53">
        <v>5.1609999999999996</v>
      </c>
      <c r="G53" s="28" t="s">
        <v>263</v>
      </c>
    </row>
    <row r="54" spans="1:7" ht="33" customHeight="1">
      <c r="A54" t="s">
        <v>261</v>
      </c>
      <c r="B54" s="4" t="s">
        <v>1049</v>
      </c>
      <c r="C54" s="4" t="s">
        <v>253</v>
      </c>
      <c r="D54" t="s">
        <v>1055</v>
      </c>
      <c r="E54" t="s">
        <v>254</v>
      </c>
      <c r="F54">
        <v>5.1619999999999999</v>
      </c>
      <c r="G54" s="28" t="s">
        <v>253</v>
      </c>
    </row>
    <row r="55" spans="1:7" ht="33" customHeight="1">
      <c r="A55" t="s">
        <v>261</v>
      </c>
      <c r="B55" s="4" t="s">
        <v>1049</v>
      </c>
      <c r="C55" s="4" t="s">
        <v>257</v>
      </c>
      <c r="D55" t="s">
        <v>1055</v>
      </c>
      <c r="E55" t="s">
        <v>258</v>
      </c>
      <c r="F55">
        <v>5.1619999999999999</v>
      </c>
      <c r="G55" s="28" t="s">
        <v>257</v>
      </c>
    </row>
    <row r="56" spans="1:7" ht="33" customHeight="1">
      <c r="A56" t="s">
        <v>261</v>
      </c>
      <c r="B56" s="4" t="s">
        <v>1049</v>
      </c>
      <c r="C56" s="4" t="s">
        <v>255</v>
      </c>
      <c r="D56" t="s">
        <v>1055</v>
      </c>
      <c r="E56" t="s">
        <v>256</v>
      </c>
      <c r="F56">
        <v>5.1619999999999999</v>
      </c>
      <c r="G56" s="28" t="s">
        <v>255</v>
      </c>
    </row>
    <row r="57" spans="1:7" ht="33" customHeight="1">
      <c r="A57" t="s">
        <v>261</v>
      </c>
      <c r="B57" s="4" t="s">
        <v>1049</v>
      </c>
      <c r="C57" s="4" t="s">
        <v>259</v>
      </c>
      <c r="D57" t="s">
        <v>1055</v>
      </c>
      <c r="E57" t="s">
        <v>260</v>
      </c>
      <c r="F57">
        <v>5.1619999999999999</v>
      </c>
      <c r="G57" s="28" t="s">
        <v>259</v>
      </c>
    </row>
    <row r="58" spans="1:7" ht="33" customHeight="1">
      <c r="A58" t="s">
        <v>252</v>
      </c>
      <c r="B58" s="4" t="s">
        <v>1049</v>
      </c>
      <c r="C58" s="4" t="s">
        <v>253</v>
      </c>
      <c r="D58" t="s">
        <v>1055</v>
      </c>
      <c r="E58" t="s">
        <v>254</v>
      </c>
      <c r="F58">
        <v>5.1630000000000003</v>
      </c>
      <c r="G58" s="28" t="s">
        <v>253</v>
      </c>
    </row>
    <row r="59" spans="1:7" ht="33" customHeight="1">
      <c r="A59" t="s">
        <v>252</v>
      </c>
      <c r="B59" s="4" t="s">
        <v>1049</v>
      </c>
      <c r="C59" s="4" t="s">
        <v>257</v>
      </c>
      <c r="D59" t="s">
        <v>1055</v>
      </c>
      <c r="E59" t="s">
        <v>258</v>
      </c>
      <c r="F59">
        <v>5.1630000000000003</v>
      </c>
      <c r="G59" s="28" t="s">
        <v>257</v>
      </c>
    </row>
    <row r="60" spans="1:7" ht="33" customHeight="1">
      <c r="A60" t="s">
        <v>252</v>
      </c>
      <c r="B60" s="4" t="s">
        <v>1049</v>
      </c>
      <c r="C60" s="4" t="s">
        <v>255</v>
      </c>
      <c r="D60" t="s">
        <v>1055</v>
      </c>
      <c r="E60" t="s">
        <v>256</v>
      </c>
      <c r="F60">
        <v>5.1630000000000003</v>
      </c>
      <c r="G60" s="28" t="s">
        <v>255</v>
      </c>
    </row>
    <row r="61" spans="1:7" ht="33" customHeight="1">
      <c r="A61" t="s">
        <v>252</v>
      </c>
      <c r="B61" s="4" t="s">
        <v>1049</v>
      </c>
      <c r="C61" s="4" t="s">
        <v>259</v>
      </c>
      <c r="D61" t="s">
        <v>1055</v>
      </c>
      <c r="E61" t="s">
        <v>260</v>
      </c>
      <c r="F61">
        <v>5.1630000000000003</v>
      </c>
      <c r="G61" s="28" t="s">
        <v>259</v>
      </c>
    </row>
    <row r="62" spans="1:7" ht="33" customHeight="1">
      <c r="A62" t="s">
        <v>650</v>
      </c>
      <c r="B62" s="4" t="s">
        <v>1083</v>
      </c>
      <c r="C62" s="4" t="s">
        <v>1084</v>
      </c>
      <c r="D62" t="s">
        <v>1055</v>
      </c>
      <c r="E62" t="s">
        <v>1085</v>
      </c>
      <c r="F62">
        <v>5.1909999999999998</v>
      </c>
      <c r="G62" s="28" t="s">
        <v>1084</v>
      </c>
    </row>
    <row r="63" spans="1:7" ht="33" customHeight="1">
      <c r="A63" t="s">
        <v>301</v>
      </c>
      <c r="B63" s="4" t="s">
        <v>1086</v>
      </c>
      <c r="C63" s="4" t="s">
        <v>299</v>
      </c>
      <c r="D63" t="s">
        <v>1055</v>
      </c>
      <c r="E63" t="s">
        <v>300</v>
      </c>
      <c r="F63">
        <v>5.1920000000000002</v>
      </c>
      <c r="G63" s="28" t="s">
        <v>299</v>
      </c>
    </row>
    <row r="64" spans="1:7" ht="33" customHeight="1">
      <c r="A64" t="s">
        <v>655</v>
      </c>
      <c r="B64" s="4" t="s">
        <v>1083</v>
      </c>
      <c r="C64" s="4" t="s">
        <v>1084</v>
      </c>
      <c r="D64" t="s">
        <v>1055</v>
      </c>
      <c r="E64" t="s">
        <v>1085</v>
      </c>
      <c r="F64">
        <v>5.1929999999999996</v>
      </c>
      <c r="G64" s="28" t="s">
        <v>1084</v>
      </c>
    </row>
    <row r="65" spans="1:7" ht="33" customHeight="1">
      <c r="A65" t="s">
        <v>655</v>
      </c>
      <c r="B65" s="4" t="s">
        <v>1083</v>
      </c>
      <c r="C65" s="4" t="s">
        <v>1087</v>
      </c>
      <c r="D65" t="s">
        <v>1055</v>
      </c>
      <c r="E65" t="s">
        <v>1088</v>
      </c>
      <c r="F65">
        <v>5.1929999999999996</v>
      </c>
      <c r="G65" s="28" t="s">
        <v>1087</v>
      </c>
    </row>
    <row r="66" spans="1:7" ht="33" customHeight="1">
      <c r="A66" t="s">
        <v>298</v>
      </c>
      <c r="B66" s="4" t="s">
        <v>1086</v>
      </c>
      <c r="C66" s="4" t="s">
        <v>299</v>
      </c>
      <c r="D66" t="s">
        <v>1055</v>
      </c>
      <c r="E66" t="s">
        <v>300</v>
      </c>
      <c r="F66">
        <v>5.194</v>
      </c>
      <c r="G66" s="28" t="s">
        <v>299</v>
      </c>
    </row>
    <row r="67" spans="1:7" ht="33" customHeight="1">
      <c r="A67" t="s">
        <v>11</v>
      </c>
      <c r="B67" s="4" t="s">
        <v>1038</v>
      </c>
      <c r="C67" s="4" t="s">
        <v>135</v>
      </c>
      <c r="D67" t="s">
        <v>1089</v>
      </c>
      <c r="E67" t="s">
        <v>136</v>
      </c>
      <c r="F67">
        <v>6.01</v>
      </c>
      <c r="G67" s="28" t="s">
        <v>135</v>
      </c>
    </row>
    <row r="68" spans="1:7" ht="33" customHeight="1">
      <c r="A68" t="s">
        <v>12</v>
      </c>
      <c r="B68" s="4" t="s">
        <v>1038</v>
      </c>
      <c r="C68" s="4" t="s">
        <v>129</v>
      </c>
      <c r="D68" t="s">
        <v>1089</v>
      </c>
      <c r="E68" t="s">
        <v>130</v>
      </c>
      <c r="F68">
        <v>6.0209999999999999</v>
      </c>
      <c r="G68" s="28" t="s">
        <v>129</v>
      </c>
    </row>
    <row r="69" spans="1:7" ht="33" customHeight="1">
      <c r="A69" t="s">
        <v>12</v>
      </c>
      <c r="B69" s="4" t="s">
        <v>1038</v>
      </c>
      <c r="C69" s="4" t="s">
        <v>131</v>
      </c>
      <c r="D69" t="s">
        <v>1089</v>
      </c>
      <c r="E69" t="s">
        <v>132</v>
      </c>
      <c r="F69">
        <v>6.0209999999999999</v>
      </c>
      <c r="G69" s="28" t="s">
        <v>131</v>
      </c>
    </row>
    <row r="70" spans="1:7" ht="33" customHeight="1">
      <c r="A70" t="s">
        <v>12</v>
      </c>
      <c r="B70" s="4" t="s">
        <v>1033</v>
      </c>
      <c r="C70" s="4" t="s">
        <v>108</v>
      </c>
      <c r="D70" t="s">
        <v>1089</v>
      </c>
      <c r="E70" t="s">
        <v>109</v>
      </c>
      <c r="F70">
        <v>6.0209999999999999</v>
      </c>
      <c r="G70" s="28" t="s">
        <v>108</v>
      </c>
    </row>
    <row r="71" spans="1:7" ht="33" customHeight="1">
      <c r="A71" t="s">
        <v>12</v>
      </c>
      <c r="B71" s="4" t="s">
        <v>1038</v>
      </c>
      <c r="C71" s="4" t="s">
        <v>133</v>
      </c>
      <c r="D71" t="s">
        <v>1089</v>
      </c>
      <c r="E71" t="s">
        <v>134</v>
      </c>
      <c r="F71">
        <v>6.0209999999999999</v>
      </c>
      <c r="G71" s="28" t="s">
        <v>133</v>
      </c>
    </row>
    <row r="72" spans="1:7" ht="33" customHeight="1">
      <c r="A72" t="s">
        <v>13</v>
      </c>
      <c r="B72" s="4" t="s">
        <v>1033</v>
      </c>
      <c r="C72" s="4" t="s">
        <v>108</v>
      </c>
      <c r="D72" t="s">
        <v>1089</v>
      </c>
      <c r="E72" t="s">
        <v>109</v>
      </c>
      <c r="F72">
        <v>6.0220000000000002</v>
      </c>
      <c r="G72" s="28" t="s">
        <v>108</v>
      </c>
    </row>
    <row r="73" spans="1:7" ht="33" customHeight="1">
      <c r="A73" t="s">
        <v>13</v>
      </c>
      <c r="B73" s="4" t="s">
        <v>1033</v>
      </c>
      <c r="C73" s="4" t="s">
        <v>110</v>
      </c>
      <c r="D73" t="s">
        <v>1089</v>
      </c>
      <c r="E73" t="s">
        <v>111</v>
      </c>
      <c r="F73">
        <v>6.0220000000000002</v>
      </c>
      <c r="G73" s="28" t="s">
        <v>110</v>
      </c>
    </row>
    <row r="74" spans="1:7" ht="33" customHeight="1">
      <c r="A74" t="s">
        <v>14</v>
      </c>
      <c r="B74" s="4" t="s">
        <v>1033</v>
      </c>
      <c r="C74" s="4" t="s">
        <v>96</v>
      </c>
      <c r="D74" t="s">
        <v>1089</v>
      </c>
      <c r="E74" t="s">
        <v>97</v>
      </c>
      <c r="F74">
        <v>6.0309999999999997</v>
      </c>
      <c r="G74" s="28" t="s">
        <v>96</v>
      </c>
    </row>
    <row r="75" spans="1:7" ht="33" customHeight="1">
      <c r="A75" t="s">
        <v>15</v>
      </c>
      <c r="B75" s="4" t="s">
        <v>1033</v>
      </c>
      <c r="C75" s="4" t="s">
        <v>96</v>
      </c>
      <c r="D75" t="s">
        <v>1089</v>
      </c>
      <c r="E75" t="s">
        <v>97</v>
      </c>
      <c r="F75">
        <v>6.032</v>
      </c>
      <c r="G75" s="28" t="s">
        <v>96</v>
      </c>
    </row>
    <row r="76" spans="1:7" ht="33" customHeight="1">
      <c r="A76" t="s">
        <v>16</v>
      </c>
      <c r="B76" s="4" t="s">
        <v>1056</v>
      </c>
      <c r="C76" s="4" t="s">
        <v>94</v>
      </c>
      <c r="D76" t="s">
        <v>1089</v>
      </c>
      <c r="E76" t="s">
        <v>95</v>
      </c>
      <c r="F76">
        <v>6.0330000000000004</v>
      </c>
      <c r="G76" s="28" t="s">
        <v>94</v>
      </c>
    </row>
    <row r="77" spans="1:7" ht="33" customHeight="1">
      <c r="A77" t="s">
        <v>17</v>
      </c>
      <c r="B77" s="4" t="s">
        <v>1090</v>
      </c>
      <c r="C77" s="4" t="s">
        <v>91</v>
      </c>
      <c r="D77" t="s">
        <v>1089</v>
      </c>
      <c r="E77" t="s">
        <v>92</v>
      </c>
      <c r="F77">
        <v>6.04</v>
      </c>
      <c r="G77" s="28" t="s">
        <v>91</v>
      </c>
    </row>
    <row r="78" spans="1:7" ht="33" customHeight="1">
      <c r="A78" t="s">
        <v>17</v>
      </c>
      <c r="B78" s="4" t="s">
        <v>1090</v>
      </c>
      <c r="C78" s="4" t="s">
        <v>89</v>
      </c>
      <c r="D78" t="s">
        <v>1089</v>
      </c>
      <c r="E78" t="s">
        <v>90</v>
      </c>
      <c r="F78">
        <v>6.04</v>
      </c>
      <c r="G78" s="28" t="s">
        <v>89</v>
      </c>
    </row>
    <row r="79" spans="1:7" ht="33" customHeight="1">
      <c r="A79" t="s">
        <v>18</v>
      </c>
      <c r="B79" s="4" t="s">
        <v>1091</v>
      </c>
      <c r="C79" s="4" t="s">
        <v>170</v>
      </c>
      <c r="D79" t="s">
        <v>1089</v>
      </c>
      <c r="E79" t="s">
        <v>171</v>
      </c>
      <c r="F79">
        <v>6.0510000000000002</v>
      </c>
      <c r="G79" s="28" t="s">
        <v>170</v>
      </c>
    </row>
    <row r="80" spans="1:7" ht="33" customHeight="1">
      <c r="A80" t="s">
        <v>18</v>
      </c>
      <c r="B80" s="4" t="s">
        <v>1091</v>
      </c>
      <c r="C80" s="4" t="s">
        <v>172</v>
      </c>
      <c r="D80" t="s">
        <v>1089</v>
      </c>
      <c r="E80" t="s">
        <v>173</v>
      </c>
      <c r="F80">
        <v>6.0510000000000002</v>
      </c>
      <c r="G80" s="28" t="s">
        <v>172</v>
      </c>
    </row>
    <row r="81" spans="1:7" ht="33" customHeight="1">
      <c r="A81" t="s">
        <v>19</v>
      </c>
      <c r="B81" s="4" t="s">
        <v>1039</v>
      </c>
      <c r="C81" s="4" t="s">
        <v>181</v>
      </c>
      <c r="D81" t="s">
        <v>1089</v>
      </c>
      <c r="E81" t="s">
        <v>182</v>
      </c>
      <c r="F81">
        <v>6.0519999999999996</v>
      </c>
      <c r="G81" s="28" t="s">
        <v>181</v>
      </c>
    </row>
    <row r="82" spans="1:7" ht="33" customHeight="1">
      <c r="A82" t="s">
        <v>20</v>
      </c>
      <c r="B82" s="4" t="s">
        <v>1039</v>
      </c>
      <c r="C82" s="4" t="s">
        <v>181</v>
      </c>
      <c r="D82" t="s">
        <v>1089</v>
      </c>
      <c r="E82" t="s">
        <v>182</v>
      </c>
      <c r="F82">
        <v>6.0529999999999999</v>
      </c>
      <c r="G82" s="28" t="s">
        <v>181</v>
      </c>
    </row>
    <row r="83" spans="1:7" ht="33" customHeight="1">
      <c r="A83" t="s">
        <v>21</v>
      </c>
      <c r="B83" s="4" t="s">
        <v>1091</v>
      </c>
      <c r="C83" s="4" t="s">
        <v>162</v>
      </c>
      <c r="D83" t="s">
        <v>1089</v>
      </c>
      <c r="E83" t="s">
        <v>163</v>
      </c>
      <c r="F83">
        <v>6.0609999999999999</v>
      </c>
      <c r="G83" s="28" t="s">
        <v>162</v>
      </c>
    </row>
    <row r="84" spans="1:7" ht="33" customHeight="1">
      <c r="A84" t="s">
        <v>21</v>
      </c>
      <c r="B84" s="4" t="s">
        <v>1091</v>
      </c>
      <c r="C84" s="4" t="s">
        <v>164</v>
      </c>
      <c r="D84" t="s">
        <v>1089</v>
      </c>
      <c r="E84" t="s">
        <v>165</v>
      </c>
      <c r="F84">
        <v>6.0609999999999999</v>
      </c>
      <c r="G84" s="28" t="s">
        <v>164</v>
      </c>
    </row>
    <row r="85" spans="1:7" ht="33" customHeight="1">
      <c r="A85" t="s">
        <v>21</v>
      </c>
      <c r="B85" s="4" t="s">
        <v>1091</v>
      </c>
      <c r="C85" s="4" t="s">
        <v>166</v>
      </c>
      <c r="D85" t="s">
        <v>1089</v>
      </c>
      <c r="E85" t="s">
        <v>167</v>
      </c>
      <c r="F85">
        <v>6.0609999999999999</v>
      </c>
      <c r="G85" s="28" t="s">
        <v>166</v>
      </c>
    </row>
    <row r="86" spans="1:7" ht="33" customHeight="1">
      <c r="A86" t="s">
        <v>21</v>
      </c>
      <c r="B86" s="4" t="s">
        <v>1091</v>
      </c>
      <c r="C86" s="4" t="s">
        <v>168</v>
      </c>
      <c r="D86" t="s">
        <v>1089</v>
      </c>
      <c r="E86" t="s">
        <v>169</v>
      </c>
      <c r="F86">
        <v>6.0609999999999999</v>
      </c>
      <c r="G86" s="28" t="s">
        <v>168</v>
      </c>
    </row>
    <row r="87" spans="1:7" ht="33" customHeight="1">
      <c r="A87" t="s">
        <v>23</v>
      </c>
      <c r="B87" s="4" t="s">
        <v>1091</v>
      </c>
      <c r="C87" s="4" t="s">
        <v>160</v>
      </c>
      <c r="D87" t="s">
        <v>1089</v>
      </c>
      <c r="E87" t="s">
        <v>161</v>
      </c>
      <c r="F87">
        <v>6.0629999999999997</v>
      </c>
      <c r="G87" s="28" t="s">
        <v>160</v>
      </c>
    </row>
    <row r="88" spans="1:7" ht="33" customHeight="1">
      <c r="A88" t="s">
        <v>23</v>
      </c>
      <c r="B88" s="4" t="s">
        <v>1091</v>
      </c>
      <c r="C88" s="4" t="s">
        <v>158</v>
      </c>
      <c r="D88" t="s">
        <v>1089</v>
      </c>
      <c r="E88" t="s">
        <v>159</v>
      </c>
      <c r="F88">
        <v>6.0629999999999997</v>
      </c>
      <c r="G88" s="28" t="s">
        <v>158</v>
      </c>
    </row>
    <row r="89" spans="1:7" ht="33" customHeight="1">
      <c r="A89" t="s">
        <v>24</v>
      </c>
      <c r="B89" s="4" t="s">
        <v>1040</v>
      </c>
      <c r="C89" s="4" t="s">
        <v>226</v>
      </c>
      <c r="D89" t="s">
        <v>1089</v>
      </c>
      <c r="E89" t="s">
        <v>227</v>
      </c>
      <c r="F89">
        <v>6.0709999999999997</v>
      </c>
      <c r="G89" s="28" t="s">
        <v>226</v>
      </c>
    </row>
    <row r="90" spans="1:7" ht="33" customHeight="1">
      <c r="A90" t="s">
        <v>25</v>
      </c>
      <c r="B90" s="4" t="s">
        <v>1040</v>
      </c>
      <c r="C90" s="4" t="s">
        <v>226</v>
      </c>
      <c r="D90" t="s">
        <v>1089</v>
      </c>
      <c r="E90" t="s">
        <v>227</v>
      </c>
      <c r="F90">
        <v>6.0720000000000001</v>
      </c>
      <c r="G90" s="28" t="s">
        <v>226</v>
      </c>
    </row>
    <row r="91" spans="1:7" ht="33" customHeight="1">
      <c r="A91" t="s">
        <v>27</v>
      </c>
      <c r="B91" s="4" t="s">
        <v>1092</v>
      </c>
      <c r="C91" s="4" t="s">
        <v>217</v>
      </c>
      <c r="D91" t="s">
        <v>1089</v>
      </c>
      <c r="E91" t="s">
        <v>218</v>
      </c>
      <c r="F91">
        <v>6.0810000000000004</v>
      </c>
      <c r="G91" s="29" t="s">
        <v>217</v>
      </c>
    </row>
    <row r="92" spans="1:7" ht="33" customHeight="1">
      <c r="A92" t="s">
        <v>28</v>
      </c>
      <c r="B92" s="4" t="s">
        <v>1092</v>
      </c>
      <c r="C92" s="4" t="s">
        <v>217</v>
      </c>
      <c r="D92" t="s">
        <v>1089</v>
      </c>
      <c r="E92" t="s">
        <v>218</v>
      </c>
      <c r="F92">
        <v>6.0819999999999999</v>
      </c>
      <c r="G92" s="29" t="s">
        <v>217</v>
      </c>
    </row>
    <row r="93" spans="1:7" ht="33" customHeight="1">
      <c r="A93" t="s">
        <v>29</v>
      </c>
      <c r="B93" s="4" t="s">
        <v>1093</v>
      </c>
      <c r="C93" s="4" t="s">
        <v>210</v>
      </c>
      <c r="D93" t="s">
        <v>1089</v>
      </c>
      <c r="E93" t="s">
        <v>211</v>
      </c>
      <c r="F93">
        <v>6.09</v>
      </c>
      <c r="G93" s="30" t="s">
        <v>210</v>
      </c>
    </row>
    <row r="94" spans="1:7" ht="33" customHeight="1">
      <c r="A94" t="s">
        <v>29</v>
      </c>
      <c r="B94" s="4" t="s">
        <v>1093</v>
      </c>
      <c r="C94" s="4" t="s">
        <v>212</v>
      </c>
      <c r="D94" t="s">
        <v>1089</v>
      </c>
      <c r="E94" t="s">
        <v>213</v>
      </c>
      <c r="F94">
        <v>6.09</v>
      </c>
      <c r="G94" s="28" t="s">
        <v>212</v>
      </c>
    </row>
    <row r="95" spans="1:7" ht="33" customHeight="1">
      <c r="A95" t="s">
        <v>29</v>
      </c>
      <c r="B95" s="4" t="s">
        <v>1093</v>
      </c>
      <c r="C95" s="4" t="s">
        <v>214</v>
      </c>
      <c r="D95" t="s">
        <v>1089</v>
      </c>
      <c r="E95" t="s">
        <v>215</v>
      </c>
      <c r="F95">
        <v>6.09</v>
      </c>
      <c r="G95" s="28" t="s">
        <v>214</v>
      </c>
    </row>
    <row r="96" spans="1:7" ht="33" customHeight="1">
      <c r="A96" t="s">
        <v>30</v>
      </c>
      <c r="B96" s="4" t="s">
        <v>1049</v>
      </c>
      <c r="C96" s="4" t="s">
        <v>248</v>
      </c>
      <c r="D96" t="s">
        <v>1089</v>
      </c>
      <c r="E96" t="s">
        <v>249</v>
      </c>
      <c r="F96">
        <v>6.101</v>
      </c>
      <c r="G96" s="28" t="s">
        <v>248</v>
      </c>
    </row>
    <row r="97" spans="1:7" ht="33" customHeight="1">
      <c r="A97" t="s">
        <v>30</v>
      </c>
      <c r="B97" s="4" t="s">
        <v>1049</v>
      </c>
      <c r="C97" s="4" t="s">
        <v>250</v>
      </c>
      <c r="D97" t="s">
        <v>1089</v>
      </c>
      <c r="E97" t="s">
        <v>251</v>
      </c>
      <c r="F97">
        <v>6.101</v>
      </c>
      <c r="G97" s="28" t="s">
        <v>250</v>
      </c>
    </row>
    <row r="98" spans="1:7" ht="33" customHeight="1">
      <c r="A98" t="s">
        <v>31</v>
      </c>
      <c r="B98" s="4" t="s">
        <v>1049</v>
      </c>
      <c r="C98" s="4" t="s">
        <v>246</v>
      </c>
      <c r="D98" t="s">
        <v>1089</v>
      </c>
      <c r="E98" t="s">
        <v>247</v>
      </c>
      <c r="F98">
        <v>6.1020000000000003</v>
      </c>
      <c r="G98" s="28" t="s">
        <v>246</v>
      </c>
    </row>
    <row r="99" spans="1:7" ht="33" customHeight="1">
      <c r="A99" t="s">
        <v>32</v>
      </c>
      <c r="B99" s="4" t="s">
        <v>1049</v>
      </c>
      <c r="C99" s="4" t="s">
        <v>246</v>
      </c>
      <c r="D99" t="s">
        <v>1089</v>
      </c>
      <c r="E99" t="s">
        <v>247</v>
      </c>
      <c r="F99">
        <v>6.1029999999999998</v>
      </c>
      <c r="G99" s="28" t="s">
        <v>246</v>
      </c>
    </row>
    <row r="100" spans="1:7" ht="33" customHeight="1">
      <c r="A100" t="s">
        <v>35</v>
      </c>
      <c r="B100" s="4" t="s">
        <v>1094</v>
      </c>
      <c r="C100" s="4" t="s">
        <v>309</v>
      </c>
      <c r="D100" t="s">
        <v>1089</v>
      </c>
      <c r="E100" t="s">
        <v>310</v>
      </c>
      <c r="F100">
        <v>6.1210000000000004</v>
      </c>
      <c r="G100" s="28" t="s">
        <v>309</v>
      </c>
    </row>
    <row r="101" spans="1:7" ht="33" customHeight="1">
      <c r="A101" t="s">
        <v>36</v>
      </c>
      <c r="B101" s="4" t="s">
        <v>1094</v>
      </c>
      <c r="C101" s="4" t="s">
        <v>309</v>
      </c>
      <c r="D101" t="s">
        <v>1089</v>
      </c>
      <c r="E101" t="s">
        <v>310</v>
      </c>
      <c r="F101">
        <v>6.1219999999999999</v>
      </c>
      <c r="G101" s="28" t="s">
        <v>309</v>
      </c>
    </row>
    <row r="102" spans="1:7" ht="33" customHeight="1">
      <c r="A102" t="s">
        <v>37</v>
      </c>
      <c r="B102" s="4" t="s">
        <v>1094</v>
      </c>
      <c r="C102" s="4" t="s">
        <v>307</v>
      </c>
      <c r="D102" t="s">
        <v>1089</v>
      </c>
      <c r="E102" t="s">
        <v>308</v>
      </c>
      <c r="F102">
        <v>6.1230000000000002</v>
      </c>
      <c r="G102" s="28" t="s">
        <v>307</v>
      </c>
    </row>
    <row r="103" spans="1:7" ht="33" customHeight="1">
      <c r="A103" t="s">
        <v>38</v>
      </c>
      <c r="B103" s="4" t="s">
        <v>1094</v>
      </c>
      <c r="C103" s="4" t="s">
        <v>307</v>
      </c>
      <c r="D103" t="s">
        <v>1089</v>
      </c>
      <c r="E103" t="s">
        <v>308</v>
      </c>
      <c r="F103">
        <v>6.1239999999999997</v>
      </c>
      <c r="G103" s="28" t="s">
        <v>307</v>
      </c>
    </row>
    <row r="104" spans="1:7" ht="33" customHeight="1">
      <c r="A104" t="s">
        <v>39</v>
      </c>
      <c r="B104" s="4" t="s">
        <v>1086</v>
      </c>
      <c r="C104" s="4" t="s">
        <v>285</v>
      </c>
      <c r="D104" t="s">
        <v>1089</v>
      </c>
      <c r="E104" t="s">
        <v>286</v>
      </c>
      <c r="F104">
        <v>6.13</v>
      </c>
      <c r="G104" s="28" t="s">
        <v>285</v>
      </c>
    </row>
    <row r="105" spans="1:7" ht="33" customHeight="1">
      <c r="A105" t="s">
        <v>39</v>
      </c>
      <c r="B105" s="4" t="s">
        <v>1086</v>
      </c>
      <c r="C105" s="4" t="s">
        <v>287</v>
      </c>
      <c r="D105" t="s">
        <v>1089</v>
      </c>
      <c r="E105" t="s">
        <v>288</v>
      </c>
      <c r="F105">
        <v>6.13</v>
      </c>
      <c r="G105" s="28" t="s">
        <v>287</v>
      </c>
    </row>
    <row r="106" spans="1:7" ht="33" customHeight="1">
      <c r="A106" t="s">
        <v>39</v>
      </c>
      <c r="B106" s="4" t="s">
        <v>1086</v>
      </c>
      <c r="C106" s="4" t="s">
        <v>289</v>
      </c>
      <c r="D106" t="s">
        <v>1089</v>
      </c>
      <c r="E106" t="s">
        <v>290</v>
      </c>
      <c r="F106">
        <v>6.13</v>
      </c>
      <c r="G106" s="31" t="s">
        <v>289</v>
      </c>
    </row>
    <row r="107" spans="1:7" ht="33" customHeight="1">
      <c r="A107" t="s">
        <v>39</v>
      </c>
      <c r="B107" s="4" t="s">
        <v>1086</v>
      </c>
      <c r="C107" s="4" t="s">
        <v>291</v>
      </c>
      <c r="D107" t="s">
        <v>1089</v>
      </c>
      <c r="E107" t="s">
        <v>292</v>
      </c>
      <c r="F107">
        <v>6.13</v>
      </c>
      <c r="G107" s="28" t="s">
        <v>291</v>
      </c>
    </row>
    <row r="108" spans="1:7" ht="33" customHeight="1">
      <c r="A108" t="s">
        <v>39</v>
      </c>
      <c r="B108" s="4" t="s">
        <v>1086</v>
      </c>
      <c r="C108" s="4" t="s">
        <v>293</v>
      </c>
      <c r="D108" t="s">
        <v>1089</v>
      </c>
      <c r="E108" t="s">
        <v>294</v>
      </c>
      <c r="F108">
        <v>6.13</v>
      </c>
      <c r="G108" s="28" t="s">
        <v>293</v>
      </c>
    </row>
    <row r="109" spans="1:7" ht="33" customHeight="1">
      <c r="A109" t="s">
        <v>39</v>
      </c>
      <c r="B109" s="4" t="s">
        <v>1086</v>
      </c>
      <c r="C109" s="4" t="s">
        <v>295</v>
      </c>
      <c r="D109" t="s">
        <v>1089</v>
      </c>
      <c r="E109" t="s">
        <v>288</v>
      </c>
      <c r="F109">
        <v>6.13</v>
      </c>
      <c r="G109" s="28" t="s">
        <v>295</v>
      </c>
    </row>
    <row r="110" spans="1:7" ht="33" customHeight="1">
      <c r="A110" t="s">
        <v>39</v>
      </c>
      <c r="B110" s="4" t="s">
        <v>1086</v>
      </c>
      <c r="C110" s="4" t="s">
        <v>296</v>
      </c>
      <c r="D110" t="s">
        <v>1089</v>
      </c>
      <c r="E110" t="s">
        <v>297</v>
      </c>
      <c r="F110">
        <v>6.13</v>
      </c>
      <c r="G110" s="28" t="s">
        <v>296</v>
      </c>
    </row>
    <row r="111" spans="1:7" ht="33" customHeight="1">
      <c r="A111" t="s">
        <v>40</v>
      </c>
      <c r="B111" s="4" t="s">
        <v>1095</v>
      </c>
      <c r="C111" s="4" t="s">
        <v>280</v>
      </c>
      <c r="D111" t="s">
        <v>1089</v>
      </c>
      <c r="E111" t="s">
        <v>281</v>
      </c>
      <c r="F111">
        <v>6.141</v>
      </c>
      <c r="G111" s="28" t="s">
        <v>280</v>
      </c>
    </row>
    <row r="112" spans="1:7" ht="33" customHeight="1">
      <c r="A112" t="s">
        <v>40</v>
      </c>
      <c r="B112" s="4" t="s">
        <v>1095</v>
      </c>
      <c r="C112" s="4" t="s">
        <v>282</v>
      </c>
      <c r="D112" t="s">
        <v>1089</v>
      </c>
      <c r="E112" t="s">
        <v>283</v>
      </c>
      <c r="F112">
        <v>6.141</v>
      </c>
      <c r="G112" s="28" t="s">
        <v>282</v>
      </c>
    </row>
    <row r="113" spans="1:7" ht="33" customHeight="1">
      <c r="A113" t="s">
        <v>41</v>
      </c>
      <c r="B113" s="4" t="s">
        <v>1095</v>
      </c>
      <c r="C113" s="4" t="s">
        <v>280</v>
      </c>
      <c r="D113" t="s">
        <v>1089</v>
      </c>
      <c r="E113" t="s">
        <v>281</v>
      </c>
      <c r="F113">
        <v>6.1420000000000003</v>
      </c>
      <c r="G113" s="28" t="s">
        <v>280</v>
      </c>
    </row>
    <row r="114" spans="1:7" ht="33" customHeight="1">
      <c r="A114" t="s">
        <v>41</v>
      </c>
      <c r="B114" s="4" t="s">
        <v>1095</v>
      </c>
      <c r="C114" s="4" t="s">
        <v>282</v>
      </c>
      <c r="D114" t="s">
        <v>1089</v>
      </c>
      <c r="E114" t="s">
        <v>283</v>
      </c>
      <c r="F114">
        <v>6.1420000000000003</v>
      </c>
      <c r="G114" s="28" t="s">
        <v>282</v>
      </c>
    </row>
    <row r="115" spans="1:7" ht="33" customHeight="1">
      <c r="A115" t="s">
        <v>1096</v>
      </c>
      <c r="B115" s="4" t="s">
        <v>1095</v>
      </c>
      <c r="C115" s="4" t="s">
        <v>280</v>
      </c>
      <c r="D115" t="s">
        <v>1089</v>
      </c>
      <c r="E115" t="s">
        <v>281</v>
      </c>
      <c r="F115">
        <v>6.1429999999999998</v>
      </c>
      <c r="G115" s="28" t="s">
        <v>280</v>
      </c>
    </row>
    <row r="116" spans="1:7" ht="33" customHeight="1">
      <c r="A116" t="s">
        <v>1096</v>
      </c>
      <c r="B116" s="4" t="s">
        <v>1095</v>
      </c>
      <c r="C116" s="4" t="s">
        <v>282</v>
      </c>
      <c r="D116" t="s">
        <v>1089</v>
      </c>
      <c r="E116" t="s">
        <v>283</v>
      </c>
      <c r="F116">
        <v>6.1429999999999998</v>
      </c>
      <c r="G116" s="28" t="s">
        <v>282</v>
      </c>
    </row>
    <row r="117" spans="1:7" ht="33" customHeight="1">
      <c r="A117" t="s">
        <v>663</v>
      </c>
      <c r="B117" s="4" t="s">
        <v>1033</v>
      </c>
      <c r="C117" s="4" t="s">
        <v>1097</v>
      </c>
      <c r="D117" t="s">
        <v>1098</v>
      </c>
      <c r="E117" t="s">
        <v>1099</v>
      </c>
      <c r="F117">
        <v>7.0110000000000001</v>
      </c>
      <c r="G117" s="28" t="s">
        <v>1097</v>
      </c>
    </row>
    <row r="118" spans="1:7" ht="33" customHeight="1">
      <c r="A118" t="s">
        <v>666</v>
      </c>
      <c r="B118" s="4" t="s">
        <v>1033</v>
      </c>
      <c r="C118" s="4" t="s">
        <v>1100</v>
      </c>
      <c r="D118" t="s">
        <v>1098</v>
      </c>
      <c r="E118" t="s">
        <v>1101</v>
      </c>
      <c r="F118">
        <v>7.0119999999999996</v>
      </c>
      <c r="G118" s="28" t="s">
        <v>1100</v>
      </c>
    </row>
    <row r="119" spans="1:7" ht="33" customHeight="1">
      <c r="A119" t="s">
        <v>666</v>
      </c>
      <c r="B119" s="4" t="s">
        <v>1033</v>
      </c>
      <c r="C119" s="4" t="s">
        <v>1102</v>
      </c>
      <c r="D119" t="s">
        <v>1098</v>
      </c>
      <c r="E119" t="s">
        <v>1103</v>
      </c>
      <c r="F119">
        <v>7.0119999999999996</v>
      </c>
      <c r="G119" s="28" t="s">
        <v>1102</v>
      </c>
    </row>
    <row r="120" spans="1:7" ht="33" customHeight="1">
      <c r="A120" t="s">
        <v>666</v>
      </c>
      <c r="B120" s="4" t="s">
        <v>1033</v>
      </c>
      <c r="C120" s="4" t="s">
        <v>1097</v>
      </c>
      <c r="D120" t="s">
        <v>1098</v>
      </c>
      <c r="E120" t="s">
        <v>1099</v>
      </c>
      <c r="F120">
        <v>7.0119999999999996</v>
      </c>
      <c r="G120" s="28" t="s">
        <v>1097</v>
      </c>
    </row>
    <row r="121" spans="1:7" ht="33" customHeight="1">
      <c r="A121" t="s">
        <v>681</v>
      </c>
      <c r="B121" s="4" t="s">
        <v>1039</v>
      </c>
      <c r="C121" s="4" t="s">
        <v>1104</v>
      </c>
      <c r="D121" t="s">
        <v>1098</v>
      </c>
      <c r="E121" t="s">
        <v>1105</v>
      </c>
      <c r="F121">
        <v>7.03</v>
      </c>
      <c r="G121" s="28" t="s">
        <v>1104</v>
      </c>
    </row>
    <row r="122" spans="1:7" ht="33" customHeight="1">
      <c r="A122" t="s">
        <v>681</v>
      </c>
      <c r="B122" s="4" t="s">
        <v>1039</v>
      </c>
      <c r="C122" s="4" t="s">
        <v>1106</v>
      </c>
      <c r="D122" t="s">
        <v>1098</v>
      </c>
      <c r="E122" t="s">
        <v>1107</v>
      </c>
      <c r="F122">
        <v>7.03</v>
      </c>
      <c r="G122" s="28" t="s">
        <v>1106</v>
      </c>
    </row>
    <row r="123" spans="1:7" ht="33" customHeight="1">
      <c r="A123" t="s">
        <v>681</v>
      </c>
      <c r="B123" s="4" t="s">
        <v>1039</v>
      </c>
      <c r="C123" s="4" t="s">
        <v>1108</v>
      </c>
      <c r="D123" t="s">
        <v>1098</v>
      </c>
      <c r="E123" t="s">
        <v>1109</v>
      </c>
      <c r="F123">
        <v>7.03</v>
      </c>
      <c r="G123" s="28" t="s">
        <v>1108</v>
      </c>
    </row>
    <row r="124" spans="1:7" ht="33" customHeight="1">
      <c r="A124" t="s">
        <v>681</v>
      </c>
      <c r="B124" s="4" t="s">
        <v>1039</v>
      </c>
      <c r="C124" s="4" t="s">
        <v>1110</v>
      </c>
      <c r="D124" t="s">
        <v>1098</v>
      </c>
      <c r="E124" t="s">
        <v>1111</v>
      </c>
      <c r="F124">
        <v>7.03</v>
      </c>
      <c r="G124" s="28" t="s">
        <v>1110</v>
      </c>
    </row>
    <row r="125" spans="1:7" ht="33" customHeight="1">
      <c r="A125" t="s">
        <v>681</v>
      </c>
      <c r="B125" s="4" t="s">
        <v>1039</v>
      </c>
      <c r="C125" s="4" t="s">
        <v>1112</v>
      </c>
      <c r="D125" t="s">
        <v>1098</v>
      </c>
      <c r="E125" t="s">
        <v>1113</v>
      </c>
      <c r="F125">
        <v>7.03</v>
      </c>
      <c r="G125" s="28" t="s">
        <v>1112</v>
      </c>
    </row>
    <row r="126" spans="1:7" ht="33" customHeight="1">
      <c r="A126" t="s">
        <v>681</v>
      </c>
      <c r="B126" s="4" t="s">
        <v>1039</v>
      </c>
      <c r="C126" s="4" t="s">
        <v>1114</v>
      </c>
      <c r="D126" t="s">
        <v>1098</v>
      </c>
      <c r="E126" t="s">
        <v>1115</v>
      </c>
      <c r="F126">
        <v>7.03</v>
      </c>
      <c r="G126" s="28" t="s">
        <v>1114</v>
      </c>
    </row>
    <row r="127" spans="1:7" ht="33" customHeight="1">
      <c r="A127" t="s">
        <v>684</v>
      </c>
      <c r="B127" s="4" t="s">
        <v>1116</v>
      </c>
      <c r="C127" s="4" t="s">
        <v>1117</v>
      </c>
      <c r="D127" t="s">
        <v>1098</v>
      </c>
      <c r="E127" t="s">
        <v>1118</v>
      </c>
      <c r="F127">
        <v>7.0410000000000004</v>
      </c>
      <c r="G127" s="28" t="s">
        <v>1117</v>
      </c>
    </row>
    <row r="128" spans="1:7" ht="33" customHeight="1">
      <c r="A128" t="s">
        <v>684</v>
      </c>
      <c r="B128" s="4" t="s">
        <v>1116</v>
      </c>
      <c r="C128" s="4" t="s">
        <v>1119</v>
      </c>
      <c r="D128" t="s">
        <v>1098</v>
      </c>
      <c r="E128" t="s">
        <v>1120</v>
      </c>
      <c r="F128">
        <v>7.0410000000000004</v>
      </c>
      <c r="G128" s="28" t="s">
        <v>1119</v>
      </c>
    </row>
    <row r="129" spans="1:7" ht="33" customHeight="1">
      <c r="A129" t="s">
        <v>684</v>
      </c>
      <c r="B129" s="4" t="s">
        <v>1116</v>
      </c>
      <c r="C129" s="4" t="s">
        <v>1121</v>
      </c>
      <c r="D129" t="s">
        <v>1098</v>
      </c>
      <c r="E129" t="s">
        <v>1122</v>
      </c>
      <c r="F129">
        <v>7.0410000000000004</v>
      </c>
      <c r="G129" s="28" t="s">
        <v>1121</v>
      </c>
    </row>
    <row r="130" spans="1:7" ht="33" customHeight="1">
      <c r="A130" t="s">
        <v>684</v>
      </c>
      <c r="B130" s="4" t="s">
        <v>1116</v>
      </c>
      <c r="C130" s="4" t="s">
        <v>1123</v>
      </c>
      <c r="D130" t="s">
        <v>1098</v>
      </c>
      <c r="E130" t="s">
        <v>1124</v>
      </c>
      <c r="F130">
        <v>7.0419999999999998</v>
      </c>
      <c r="G130" s="28" t="s">
        <v>1123</v>
      </c>
    </row>
    <row r="131" spans="1:7" ht="33" customHeight="1">
      <c r="A131" t="s">
        <v>686</v>
      </c>
      <c r="B131" s="4" t="s">
        <v>1116</v>
      </c>
      <c r="C131" s="4" t="s">
        <v>1119</v>
      </c>
      <c r="D131" t="s">
        <v>1098</v>
      </c>
      <c r="E131" t="s">
        <v>1120</v>
      </c>
      <c r="F131">
        <v>7.0419999999999998</v>
      </c>
      <c r="G131" s="28" t="s">
        <v>1119</v>
      </c>
    </row>
    <row r="132" spans="1:7" ht="33" customHeight="1">
      <c r="A132" t="s">
        <v>686</v>
      </c>
      <c r="B132" s="4" t="s">
        <v>1116</v>
      </c>
      <c r="C132" s="4" t="s">
        <v>1121</v>
      </c>
      <c r="D132" t="s">
        <v>1098</v>
      </c>
      <c r="E132" t="s">
        <v>1122</v>
      </c>
      <c r="F132">
        <v>7.0419999999999998</v>
      </c>
      <c r="G132" s="28" t="s">
        <v>1121</v>
      </c>
    </row>
    <row r="133" spans="1:7" ht="33" customHeight="1">
      <c r="A133" t="s">
        <v>686</v>
      </c>
      <c r="B133" s="4" t="s">
        <v>1116</v>
      </c>
      <c r="C133" s="4" t="s">
        <v>1125</v>
      </c>
      <c r="D133" t="s">
        <v>1098</v>
      </c>
      <c r="E133" t="s">
        <v>1126</v>
      </c>
      <c r="F133">
        <v>7.0419999999999998</v>
      </c>
      <c r="G133" s="28" t="s">
        <v>1125</v>
      </c>
    </row>
    <row r="134" spans="1:7" ht="33" customHeight="1">
      <c r="A134" t="s">
        <v>724</v>
      </c>
      <c r="B134" s="4" t="s">
        <v>1086</v>
      </c>
      <c r="C134" s="4" t="s">
        <v>1127</v>
      </c>
      <c r="D134" t="s">
        <v>1098</v>
      </c>
      <c r="E134" t="s">
        <v>1128</v>
      </c>
      <c r="F134">
        <v>7.0419999999999998</v>
      </c>
      <c r="G134" s="28" t="s">
        <v>1127</v>
      </c>
    </row>
    <row r="135" spans="1:7" ht="33" customHeight="1">
      <c r="A135" t="s">
        <v>696</v>
      </c>
      <c r="B135" s="4" t="s">
        <v>1076</v>
      </c>
      <c r="C135" s="4" t="s">
        <v>1129</v>
      </c>
      <c r="D135" t="s">
        <v>1098</v>
      </c>
      <c r="E135" t="s">
        <v>1130</v>
      </c>
      <c r="F135">
        <v>7.0810000000000004</v>
      </c>
      <c r="G135" s="28" t="s">
        <v>1129</v>
      </c>
    </row>
    <row r="136" spans="1:7" ht="33" customHeight="1">
      <c r="A136" t="s">
        <v>698</v>
      </c>
      <c r="B136" s="4" t="s">
        <v>1076</v>
      </c>
      <c r="C136" s="4" t="s">
        <v>1129</v>
      </c>
      <c r="D136" t="s">
        <v>1098</v>
      </c>
      <c r="E136" t="s">
        <v>1130</v>
      </c>
      <c r="F136">
        <v>7.0819999999999999</v>
      </c>
      <c r="G136" s="28" t="s">
        <v>1129</v>
      </c>
    </row>
    <row r="137" spans="1:7" ht="33" customHeight="1">
      <c r="A137" t="s">
        <v>700</v>
      </c>
      <c r="B137" s="4" t="s">
        <v>1049</v>
      </c>
      <c r="C137" s="4" t="s">
        <v>1131</v>
      </c>
      <c r="D137" t="s">
        <v>1098</v>
      </c>
      <c r="E137" t="s">
        <v>1132</v>
      </c>
      <c r="F137">
        <v>7.0910000000000002</v>
      </c>
      <c r="G137" s="28" t="s">
        <v>1131</v>
      </c>
    </row>
    <row r="138" spans="1:7" ht="33" customHeight="1">
      <c r="A138" t="s">
        <v>706</v>
      </c>
      <c r="B138" s="4" t="s">
        <v>1094</v>
      </c>
      <c r="C138" s="4" t="s">
        <v>1133</v>
      </c>
      <c r="D138" t="s">
        <v>1098</v>
      </c>
      <c r="E138" t="s">
        <v>1134</v>
      </c>
      <c r="F138">
        <v>7.101</v>
      </c>
      <c r="G138" s="28" t="s">
        <v>1133</v>
      </c>
    </row>
    <row r="139" spans="1:7" ht="33" customHeight="1">
      <c r="A139" t="s">
        <v>709</v>
      </c>
      <c r="B139" s="4" t="s">
        <v>1094</v>
      </c>
      <c r="C139" s="4" t="s">
        <v>1133</v>
      </c>
      <c r="D139" t="s">
        <v>1098</v>
      </c>
      <c r="E139" t="s">
        <v>1134</v>
      </c>
      <c r="F139">
        <v>7.1020000000000003</v>
      </c>
      <c r="G139" s="28" t="s">
        <v>1133</v>
      </c>
    </row>
    <row r="140" spans="1:7" ht="33" customHeight="1">
      <c r="A140" t="s">
        <v>712</v>
      </c>
      <c r="B140" s="4" t="s">
        <v>1094</v>
      </c>
      <c r="C140" s="4" t="s">
        <v>1135</v>
      </c>
      <c r="D140" t="s">
        <v>1098</v>
      </c>
      <c r="E140" t="s">
        <v>1136</v>
      </c>
      <c r="F140">
        <v>7.1029999999999998</v>
      </c>
      <c r="G140" s="28" t="s">
        <v>1135</v>
      </c>
    </row>
    <row r="141" spans="1:7" ht="33" customHeight="1">
      <c r="A141" t="s">
        <v>715</v>
      </c>
      <c r="B141" s="4" t="s">
        <v>1094</v>
      </c>
      <c r="C141" s="4" t="s">
        <v>1135</v>
      </c>
      <c r="D141" t="s">
        <v>1098</v>
      </c>
      <c r="E141" t="s">
        <v>1136</v>
      </c>
      <c r="F141">
        <v>7.1040000000000001</v>
      </c>
      <c r="G141" s="28" t="s">
        <v>1135</v>
      </c>
    </row>
    <row r="142" spans="1:7" ht="33" customHeight="1">
      <c r="A142" t="s">
        <v>718</v>
      </c>
      <c r="B142" s="4" t="s">
        <v>1094</v>
      </c>
      <c r="C142" s="4" t="s">
        <v>1137</v>
      </c>
      <c r="D142" t="s">
        <v>1098</v>
      </c>
      <c r="E142" t="s">
        <v>1138</v>
      </c>
      <c r="F142">
        <v>7.1050000000000004</v>
      </c>
      <c r="G142" s="28" t="s">
        <v>1137</v>
      </c>
    </row>
    <row r="143" spans="1:7" ht="33" customHeight="1">
      <c r="A143" t="s">
        <v>718</v>
      </c>
      <c r="B143" s="4" t="s">
        <v>1139</v>
      </c>
      <c r="C143" s="4" t="s">
        <v>1127</v>
      </c>
      <c r="D143" t="s">
        <v>1098</v>
      </c>
      <c r="E143" t="s">
        <v>1128</v>
      </c>
      <c r="F143">
        <v>7.1050000000000004</v>
      </c>
      <c r="G143" s="28" t="s">
        <v>1127</v>
      </c>
    </row>
    <row r="144" spans="1:7" ht="33" customHeight="1">
      <c r="A144" t="s">
        <v>721</v>
      </c>
      <c r="B144" s="4" t="s">
        <v>1083</v>
      </c>
      <c r="C144" s="4" t="s">
        <v>1140</v>
      </c>
      <c r="D144" t="s">
        <v>1098</v>
      </c>
      <c r="E144" t="s">
        <v>1141</v>
      </c>
      <c r="F144">
        <v>7.11</v>
      </c>
      <c r="G144" s="28" t="s">
        <v>1140</v>
      </c>
    </row>
    <row r="145" spans="1:7" ht="33" customHeight="1">
      <c r="A145" t="s">
        <v>721</v>
      </c>
      <c r="B145" s="4" t="s">
        <v>1083</v>
      </c>
      <c r="C145" s="4" t="s">
        <v>1142</v>
      </c>
      <c r="D145" t="s">
        <v>1098</v>
      </c>
      <c r="E145" t="s">
        <v>1143</v>
      </c>
      <c r="F145">
        <v>7.11</v>
      </c>
      <c r="G145" s="28" t="s">
        <v>1142</v>
      </c>
    </row>
    <row r="146" spans="1:7" ht="33" customHeight="1">
      <c r="A146">
        <v>7.12</v>
      </c>
      <c r="B146" s="4" t="s">
        <v>1086</v>
      </c>
      <c r="C146" s="4" t="s">
        <v>1127</v>
      </c>
      <c r="D146" t="s">
        <v>1098</v>
      </c>
      <c r="E146" t="s">
        <v>1128</v>
      </c>
      <c r="F146" s="26">
        <v>7.12</v>
      </c>
      <c r="G146" s="28" t="s">
        <v>1127</v>
      </c>
    </row>
    <row r="147" spans="1:7" ht="33" customHeight="1">
      <c r="A147" t="s">
        <v>724</v>
      </c>
      <c r="B147" s="4" t="s">
        <v>1086</v>
      </c>
      <c r="C147" s="4" t="s">
        <v>1144</v>
      </c>
      <c r="D147" t="s">
        <v>1098</v>
      </c>
      <c r="E147" t="s">
        <v>1145</v>
      </c>
      <c r="F147">
        <v>7.12</v>
      </c>
      <c r="G147" s="28" t="s">
        <v>1144</v>
      </c>
    </row>
    <row r="148" spans="1:7" ht="33" customHeight="1">
      <c r="A148" t="s">
        <v>219</v>
      </c>
      <c r="B148" s="4" t="s">
        <v>1075</v>
      </c>
      <c r="C148" s="4" t="s">
        <v>220</v>
      </c>
      <c r="D148" t="s">
        <v>1146</v>
      </c>
      <c r="E148" t="s">
        <v>221</v>
      </c>
      <c r="F148">
        <v>5.141</v>
      </c>
      <c r="G148" s="28" t="s">
        <v>220</v>
      </c>
    </row>
    <row r="149" spans="1:7" ht="33" customHeight="1">
      <c r="A149" t="s">
        <v>734</v>
      </c>
      <c r="B149" s="4" t="s">
        <v>1056</v>
      </c>
      <c r="C149" s="4" t="s">
        <v>1147</v>
      </c>
      <c r="D149" t="s">
        <v>1146</v>
      </c>
      <c r="E149" t="s">
        <v>1148</v>
      </c>
      <c r="F149">
        <v>8.02</v>
      </c>
      <c r="G149" s="28" t="s">
        <v>1147</v>
      </c>
    </row>
    <row r="150" spans="1:7" ht="33" customHeight="1">
      <c r="A150" t="s">
        <v>742</v>
      </c>
      <c r="B150" s="4" t="s">
        <v>1039</v>
      </c>
      <c r="C150" s="4" t="s">
        <v>1149</v>
      </c>
      <c r="D150" t="s">
        <v>1146</v>
      </c>
      <c r="E150" t="s">
        <v>1150</v>
      </c>
      <c r="F150">
        <v>8.0399999999999991</v>
      </c>
      <c r="G150" s="28" t="s">
        <v>1149</v>
      </c>
    </row>
    <row r="151" spans="1:7" ht="33" customHeight="1">
      <c r="A151" t="s">
        <v>742</v>
      </c>
      <c r="B151" s="4" t="s">
        <v>1039</v>
      </c>
      <c r="C151" s="4" t="s">
        <v>1151</v>
      </c>
      <c r="D151" t="s">
        <v>1146</v>
      </c>
      <c r="E151" t="s">
        <v>1152</v>
      </c>
      <c r="F151">
        <v>8.0399999999999991</v>
      </c>
      <c r="G151" s="28" t="s">
        <v>1151</v>
      </c>
    </row>
    <row r="152" spans="1:7" ht="33" customHeight="1">
      <c r="A152" t="s">
        <v>747</v>
      </c>
      <c r="B152" s="4" t="s">
        <v>1116</v>
      </c>
      <c r="C152" s="4" t="s">
        <v>1125</v>
      </c>
      <c r="D152" t="s">
        <v>1098</v>
      </c>
      <c r="E152" t="s">
        <v>1126</v>
      </c>
      <c r="F152">
        <v>8.0609999999999999</v>
      </c>
      <c r="G152" s="28" t="s">
        <v>1125</v>
      </c>
    </row>
    <row r="153" spans="1:7" ht="33" customHeight="1">
      <c r="A153" t="s">
        <v>742</v>
      </c>
      <c r="B153" s="4" t="s">
        <v>1039</v>
      </c>
      <c r="C153" s="4" t="s">
        <v>1153</v>
      </c>
      <c r="D153" t="s">
        <v>1146</v>
      </c>
      <c r="E153" t="s">
        <v>1154</v>
      </c>
      <c r="F153">
        <v>8.0399999999999991</v>
      </c>
      <c r="G153" s="28" t="s">
        <v>1153</v>
      </c>
    </row>
    <row r="154" spans="1:7" ht="33" customHeight="1">
      <c r="A154" t="s">
        <v>751</v>
      </c>
      <c r="B154" s="4" t="s">
        <v>1075</v>
      </c>
      <c r="C154" s="4" t="s">
        <v>1155</v>
      </c>
      <c r="D154" t="s">
        <v>1146</v>
      </c>
      <c r="E154" t="s">
        <v>1156</v>
      </c>
      <c r="F154">
        <v>8.0709999999999997</v>
      </c>
      <c r="G154" s="28" t="s">
        <v>1155</v>
      </c>
    </row>
    <row r="155" spans="1:7" ht="33" customHeight="1">
      <c r="A155" t="s">
        <v>755</v>
      </c>
      <c r="B155" s="4" t="s">
        <v>1157</v>
      </c>
      <c r="C155" s="4" t="s">
        <v>1158</v>
      </c>
      <c r="D155" t="s">
        <v>1146</v>
      </c>
      <c r="E155" t="s">
        <v>1159</v>
      </c>
      <c r="F155">
        <v>8.08</v>
      </c>
      <c r="G155" s="28" t="s">
        <v>1158</v>
      </c>
    </row>
    <row r="156" spans="1:7" ht="33" customHeight="1">
      <c r="A156" t="s">
        <v>773</v>
      </c>
      <c r="B156" s="4" t="s">
        <v>1049</v>
      </c>
      <c r="C156" s="4" t="s">
        <v>1160</v>
      </c>
      <c r="D156" t="s">
        <v>1146</v>
      </c>
      <c r="E156" t="s">
        <v>1161</v>
      </c>
      <c r="F156">
        <v>8.1310000000000002</v>
      </c>
      <c r="G156" s="32" t="s">
        <v>1160</v>
      </c>
    </row>
    <row r="157" spans="1:7" ht="33" customHeight="1">
      <c r="A157" t="s">
        <v>775</v>
      </c>
      <c r="B157" s="4" t="s">
        <v>1049</v>
      </c>
      <c r="C157" s="4" t="s">
        <v>1160</v>
      </c>
      <c r="D157" t="s">
        <v>1146</v>
      </c>
      <c r="E157" t="s">
        <v>1161</v>
      </c>
      <c r="F157">
        <v>8.1319999999999997</v>
      </c>
      <c r="G157" s="32" t="s">
        <v>1160</v>
      </c>
    </row>
    <row r="158" spans="1:7" ht="33" customHeight="1">
      <c r="A158" t="s">
        <v>782</v>
      </c>
      <c r="B158" s="4" t="s">
        <v>1083</v>
      </c>
      <c r="C158" s="4" t="s">
        <v>1162</v>
      </c>
      <c r="D158" t="s">
        <v>1146</v>
      </c>
      <c r="E158" t="s">
        <v>1163</v>
      </c>
      <c r="F158">
        <v>8.1419999999999995</v>
      </c>
      <c r="G158" s="32" t="s">
        <v>1162</v>
      </c>
    </row>
    <row r="159" spans="1:7" ht="33" customHeight="1">
      <c r="A159" t="s">
        <v>785</v>
      </c>
      <c r="B159" s="4" t="s">
        <v>1050</v>
      </c>
      <c r="C159" s="4" t="s">
        <v>1164</v>
      </c>
      <c r="D159" t="s">
        <v>1146</v>
      </c>
      <c r="E159" t="s">
        <v>1165</v>
      </c>
      <c r="F159">
        <v>8.1509999999999998</v>
      </c>
      <c r="G159" s="32" t="s">
        <v>1164</v>
      </c>
    </row>
    <row r="160" spans="1:7" ht="33" customHeight="1">
      <c r="A160" t="s">
        <v>788</v>
      </c>
      <c r="B160" s="4" t="s">
        <v>1050</v>
      </c>
      <c r="C160" s="4" t="s">
        <v>1166</v>
      </c>
      <c r="D160" t="s">
        <v>1146</v>
      </c>
      <c r="E160" t="s">
        <v>1167</v>
      </c>
      <c r="F160">
        <v>8.1519999999999992</v>
      </c>
      <c r="G160" s="32" t="s">
        <v>1166</v>
      </c>
    </row>
    <row r="161" spans="1:7" ht="33" customHeight="1">
      <c r="A161" t="s">
        <v>790</v>
      </c>
      <c r="B161" s="4" t="s">
        <v>1094</v>
      </c>
      <c r="C161" s="4" t="s">
        <v>1168</v>
      </c>
      <c r="D161" t="s">
        <v>1146</v>
      </c>
      <c r="E161" t="s">
        <v>1169</v>
      </c>
      <c r="F161">
        <v>8.1609999999999996</v>
      </c>
      <c r="G161" s="28" t="s">
        <v>1168</v>
      </c>
    </row>
    <row r="162" spans="1:7" ht="33" customHeight="1">
      <c r="A162" t="s">
        <v>793</v>
      </c>
      <c r="B162" s="4" t="s">
        <v>1094</v>
      </c>
      <c r="C162" s="4" t="s">
        <v>1168</v>
      </c>
      <c r="D162" t="s">
        <v>1146</v>
      </c>
      <c r="E162" t="s">
        <v>1169</v>
      </c>
      <c r="F162">
        <v>8.1620000000000008</v>
      </c>
      <c r="G162" s="28" t="s">
        <v>1168</v>
      </c>
    </row>
    <row r="163" spans="1:7" ht="33" customHeight="1">
      <c r="A163" t="s">
        <v>796</v>
      </c>
      <c r="B163" s="4" t="s">
        <v>1094</v>
      </c>
      <c r="C163" s="4" t="s">
        <v>1170</v>
      </c>
      <c r="D163" t="s">
        <v>1146</v>
      </c>
      <c r="E163" t="s">
        <v>1171</v>
      </c>
      <c r="F163">
        <v>8.1630000000000003</v>
      </c>
      <c r="G163" s="32" t="s">
        <v>1170</v>
      </c>
    </row>
    <row r="164" spans="1:7" ht="33" customHeight="1">
      <c r="A164" t="s">
        <v>799</v>
      </c>
      <c r="B164" s="4" t="s">
        <v>1094</v>
      </c>
      <c r="C164" s="4" t="s">
        <v>1172</v>
      </c>
      <c r="D164" t="s">
        <v>1146</v>
      </c>
      <c r="E164" t="s">
        <v>1173</v>
      </c>
      <c r="F164">
        <v>8.1639999999999997</v>
      </c>
      <c r="G164" s="32" t="s">
        <v>1172</v>
      </c>
    </row>
    <row r="165" spans="1:7" ht="33" customHeight="1">
      <c r="A165" t="s">
        <v>799</v>
      </c>
      <c r="B165" s="4" t="s">
        <v>1094</v>
      </c>
      <c r="C165" s="4" t="s">
        <v>1174</v>
      </c>
      <c r="D165" t="s">
        <v>1146</v>
      </c>
      <c r="E165" t="s">
        <v>1175</v>
      </c>
      <c r="F165">
        <v>8.1639999999999997</v>
      </c>
      <c r="G165" s="32" t="s">
        <v>1174</v>
      </c>
    </row>
    <row r="166" spans="1:7" ht="33" customHeight="1">
      <c r="A166" t="s">
        <v>802</v>
      </c>
      <c r="B166" s="4" t="s">
        <v>1094</v>
      </c>
      <c r="C166" s="4" t="s">
        <v>1172</v>
      </c>
      <c r="D166" t="s">
        <v>1146</v>
      </c>
      <c r="E166" t="s">
        <v>1173</v>
      </c>
      <c r="F166">
        <v>8.1649999999999991</v>
      </c>
      <c r="G166" s="28" t="s">
        <v>1172</v>
      </c>
    </row>
    <row r="167" spans="1:7" ht="33" customHeight="1">
      <c r="A167" t="s">
        <v>802</v>
      </c>
      <c r="B167" s="4" t="s">
        <v>1094</v>
      </c>
      <c r="C167" s="4" t="s">
        <v>1174</v>
      </c>
      <c r="D167" t="s">
        <v>1146</v>
      </c>
      <c r="E167" t="s">
        <v>1175</v>
      </c>
      <c r="F167">
        <v>8.1649999999999991</v>
      </c>
      <c r="G167" s="32" t="s">
        <v>1174</v>
      </c>
    </row>
  </sheetData>
  <sheetProtection algorithmName="SHA-512" hashValue="DP0GfH1AfzThBOWcdFqdmtndqm0ZuyaRTpdNY4n+9y3kdQAfm1jSsKThcJMf5hSoF6/dx2CABfMYLj2dg4Wxog==" saltValue="6x80601+YU26HihqLLnzmA==" spinCount="100000" sheet="1" objects="1" scenarios="1" autoFilter="0"/>
  <hyperlinks>
    <hyperlink ref="G76" r:id="rId1" xr:uid="{00000000-0004-0000-0400-000000000000}"/>
    <hyperlink ref="G7" r:id="rId2" xr:uid="{00000000-0004-0000-0400-000001000000}"/>
    <hyperlink ref="G8" r:id="rId3" xr:uid="{00000000-0004-0000-0400-000002000000}"/>
    <hyperlink ref="G98" r:id="rId4" xr:uid="{00000000-0004-0000-0400-000003000000}"/>
    <hyperlink ref="G99" r:id="rId5" xr:uid="{00000000-0004-0000-0400-000004000000}"/>
    <hyperlink ref="G104" r:id="rId6" xr:uid="{00000000-0004-0000-0400-000005000000}"/>
    <hyperlink ref="G144" r:id="rId7" xr:uid="{00000000-0004-0000-0400-000006000000}"/>
    <hyperlink ref="G31" r:id="rId8" xr:uid="{00000000-0004-0000-0400-000007000000}"/>
    <hyperlink ref="G33" r:id="rId9" xr:uid="{00000000-0004-0000-0400-000008000000}"/>
    <hyperlink ref="G118" r:id="rId10" xr:uid="{00000000-0004-0000-0400-000009000000}"/>
    <hyperlink ref="G96" r:id="rId11" xr:uid="{00000000-0004-0000-0400-00000A000000}"/>
    <hyperlink ref="G97" r:id="rId12" xr:uid="{00000000-0004-0000-0400-00000B000000}"/>
    <hyperlink ref="G36" r:id="rId13" xr:uid="{00000000-0004-0000-0400-00000C000000}"/>
    <hyperlink ref="G2" r:id="rId14" xr:uid="{00000000-0004-0000-0400-00000D000000}"/>
    <hyperlink ref="G74" r:id="rId15" xr:uid="{00000000-0004-0000-0400-00000E000000}"/>
    <hyperlink ref="G75" r:id="rId16" xr:uid="{00000000-0004-0000-0400-00000F000000}"/>
    <hyperlink ref="G130" r:id="rId17" xr:uid="{00000000-0004-0000-0400-000010000000}"/>
    <hyperlink ref="G155" r:id="rId18" xr:uid="{00000000-0004-0000-0400-000011000000}"/>
    <hyperlink ref="G63" r:id="rId19" xr:uid="{00000000-0004-0000-0400-000012000000}"/>
    <hyperlink ref="G66" r:id="rId20" xr:uid="{00000000-0004-0000-0400-000013000000}"/>
    <hyperlink ref="G48" r:id="rId21" xr:uid="{00000000-0004-0000-0400-000014000000}"/>
    <hyperlink ref="G54" r:id="rId22" xr:uid="{00000000-0004-0000-0400-000015000000}"/>
    <hyperlink ref="G58" r:id="rId23" xr:uid="{00000000-0004-0000-0400-000016000000}"/>
    <hyperlink ref="G18" r:id="rId24" xr:uid="{00000000-0004-0000-0400-000017000000}"/>
    <hyperlink ref="G89" r:id="rId25" xr:uid="{00000000-0004-0000-0400-000018000000}"/>
    <hyperlink ref="G90" r:id="rId26" xr:uid="{00000000-0004-0000-0400-000019000000}"/>
    <hyperlink ref="G79" r:id="rId27" xr:uid="{00000000-0004-0000-0400-00001A000000}"/>
    <hyperlink ref="G39" r:id="rId28" xr:uid="{00000000-0004-0000-0400-00001B000000}"/>
    <hyperlink ref="G32" r:id="rId29" xr:uid="{00000000-0004-0000-0400-00001C000000}"/>
    <hyperlink ref="G24" r:id="rId30" xr:uid="{00000000-0004-0000-0400-00001D000000}"/>
    <hyperlink ref="G145" r:id="rId31" xr:uid="{00000000-0004-0000-0400-00001E000000}"/>
    <hyperlink ref="G23" r:id="rId32" xr:uid="{00000000-0004-0000-0400-00001F000000}"/>
    <hyperlink ref="G135" r:id="rId33" xr:uid="{00000000-0004-0000-0400-000020000000}"/>
    <hyperlink ref="G136" r:id="rId34" xr:uid="{00000000-0004-0000-0400-000021000000}"/>
    <hyperlink ref="G4" r:id="rId35" xr:uid="{00000000-0004-0000-0400-000022000000}"/>
    <hyperlink ref="G68" r:id="rId36" xr:uid="{00000000-0004-0000-0400-000023000000}"/>
    <hyperlink ref="G69" r:id="rId37" xr:uid="{00000000-0004-0000-0400-000024000000}"/>
    <hyperlink ref="G10" r:id="rId38" xr:uid="{00000000-0004-0000-0400-000025000000}"/>
    <hyperlink ref="G49" r:id="rId39" xr:uid="{00000000-0004-0000-0400-000026000000}"/>
    <hyperlink ref="G55" r:id="rId40" xr:uid="{00000000-0004-0000-0400-000027000000}"/>
    <hyperlink ref="G59" r:id="rId41" xr:uid="{00000000-0004-0000-0400-000028000000}"/>
    <hyperlink ref="G164" r:id="rId42" xr:uid="{00000000-0004-0000-0400-000029000000}"/>
    <hyperlink ref="G166" r:id="rId43" xr:uid="{00000000-0004-0000-0400-00002A000000}"/>
    <hyperlink ref="G137" r:id="rId44" xr:uid="{00000000-0004-0000-0400-00002B000000}"/>
    <hyperlink ref="G5" r:id="rId45" xr:uid="{00000000-0004-0000-0400-00002C000000}"/>
    <hyperlink ref="G161" r:id="rId46" xr:uid="{00000000-0004-0000-0400-00002D000000}"/>
    <hyperlink ref="G162" r:id="rId47" xr:uid="{00000000-0004-0000-0400-00002E000000}"/>
    <hyperlink ref="G163" r:id="rId48" xr:uid="{00000000-0004-0000-0400-00002F000000}"/>
    <hyperlink ref="G70" r:id="rId49" xr:uid="{00000000-0004-0000-0400-000030000000}"/>
    <hyperlink ref="G72" r:id="rId50" xr:uid="{00000000-0004-0000-0400-000031000000}"/>
    <hyperlink ref="G50" r:id="rId51" xr:uid="{00000000-0004-0000-0400-000032000000}"/>
    <hyperlink ref="G51" r:id="rId52" xr:uid="{00000000-0004-0000-0400-000033000000}"/>
    <hyperlink ref="G56" r:id="rId53" xr:uid="{00000000-0004-0000-0400-000034000000}"/>
    <hyperlink ref="G60" r:id="rId54" xr:uid="{00000000-0004-0000-0400-000035000000}"/>
    <hyperlink ref="G16" r:id="rId55" xr:uid="{00000000-0004-0000-0400-000036000000}"/>
    <hyperlink ref="G17" r:id="rId56" xr:uid="{00000000-0004-0000-0400-000037000000}"/>
    <hyperlink ref="G127" r:id="rId57" xr:uid="{00000000-0004-0000-0400-000038000000}"/>
    <hyperlink ref="G35" r:id="rId58" xr:uid="{00000000-0004-0000-0400-000039000000}"/>
    <hyperlink ref="G142" r:id="rId59" xr:uid="{00000000-0004-0000-0400-00003A000000}"/>
    <hyperlink ref="G11" r:id="rId60" xr:uid="{00000000-0004-0000-0400-00003B000000}"/>
    <hyperlink ref="G13" r:id="rId61" xr:uid="{00000000-0004-0000-0400-00003C000000}"/>
    <hyperlink ref="G14" r:id="rId62" xr:uid="{00000000-0004-0000-0400-00003D000000}"/>
    <hyperlink ref="G12" r:id="rId63" xr:uid="{00000000-0004-0000-0400-00003E000000}"/>
    <hyperlink ref="G40" r:id="rId64" xr:uid="{00000000-0004-0000-0400-00003F000000}"/>
    <hyperlink ref="G30" r:id="rId65" xr:uid="{00000000-0004-0000-0400-000040000000}"/>
    <hyperlink ref="G158" r:id="rId66" xr:uid="{00000000-0004-0000-0400-000041000000}"/>
    <hyperlink ref="G81" r:id="rId67" xr:uid="{00000000-0004-0000-0400-000042000000}"/>
    <hyperlink ref="G82" r:id="rId68" xr:uid="{00000000-0004-0000-0400-000043000000}"/>
    <hyperlink ref="G80" r:id="rId69" xr:uid="{00000000-0004-0000-0400-000044000000}"/>
    <hyperlink ref="G52" r:id="rId70" xr:uid="{00000000-0004-0000-0400-000045000000}"/>
    <hyperlink ref="G57" r:id="rId71" xr:uid="{00000000-0004-0000-0400-000046000000}"/>
    <hyperlink ref="G61" r:id="rId72" xr:uid="{00000000-0004-0000-0400-000047000000}"/>
    <hyperlink ref="G45" r:id="rId73" xr:uid="{00000000-0004-0000-0400-000048000000}"/>
    <hyperlink ref="G19" r:id="rId74" xr:uid="{00000000-0004-0000-0400-000049000000}"/>
    <hyperlink ref="G88" r:id="rId75" xr:uid="{00000000-0004-0000-0400-00004A000000}"/>
    <hyperlink ref="G83" r:id="rId76" xr:uid="{00000000-0004-0000-0400-00004B000000}"/>
    <hyperlink ref="G84" r:id="rId77" xr:uid="{00000000-0004-0000-0400-00004C000000}"/>
    <hyperlink ref="G85" r:id="rId78" xr:uid="{00000000-0004-0000-0400-00004D000000}"/>
    <hyperlink ref="G86" r:id="rId79" xr:uid="{00000000-0004-0000-0400-00004E000000}"/>
    <hyperlink ref="G119" r:id="rId80" xr:uid="{00000000-0004-0000-0400-00004F000000}"/>
    <hyperlink ref="G46" r:id="rId81" xr:uid="{00000000-0004-0000-0400-000050000000}"/>
    <hyperlink ref="G6" r:id="rId82" xr:uid="{00000000-0004-0000-0400-000051000000}"/>
    <hyperlink ref="G77" r:id="rId83" xr:uid="{00000000-0004-0000-0400-000052000000}"/>
    <hyperlink ref="G150" r:id="rId84" xr:uid="{00000000-0004-0000-0400-000053000000}"/>
    <hyperlink ref="G25" r:id="rId85" xr:uid="{00000000-0004-0000-0400-000054000000}"/>
    <hyperlink ref="G151" r:id="rId86" xr:uid="{00000000-0004-0000-0400-000055000000}"/>
    <hyperlink ref="G26" r:id="rId87" xr:uid="{00000000-0004-0000-0400-000056000000}"/>
    <hyperlink ref="G27" r:id="rId88" xr:uid="{00000000-0004-0000-0400-000057000000}"/>
    <hyperlink ref="G121" r:id="rId89" xr:uid="{00000000-0004-0000-0400-000058000000}"/>
    <hyperlink ref="G28" r:id="rId90" xr:uid="{00000000-0004-0000-0400-000059000000}"/>
    <hyperlink ref="G153" r:id="rId91" xr:uid="{00000000-0004-0000-0400-00005A000000}"/>
    <hyperlink ref="G165" r:id="rId92" xr:uid="{00000000-0004-0000-0400-00005B000000}"/>
    <hyperlink ref="G167" r:id="rId93" xr:uid="{00000000-0004-0000-0400-00005C000000}"/>
    <hyperlink ref="G105" r:id="rId94" xr:uid="{00000000-0004-0000-0400-00005D000000}"/>
    <hyperlink ref="G106" r:id="rId95" xr:uid="{00000000-0004-0000-0400-00005E000000}"/>
    <hyperlink ref="G21" r:id="rId96" xr:uid="{00000000-0004-0000-0400-00005F000000}"/>
    <hyperlink ref="G22" r:id="rId97" xr:uid="{00000000-0004-0000-0400-000060000000}"/>
    <hyperlink ref="G9" r:id="rId98" xr:uid="{00000000-0004-0000-0400-000061000000}"/>
    <hyperlink ref="G102" r:id="rId99" xr:uid="{00000000-0004-0000-0400-000062000000}"/>
    <hyperlink ref="G103" r:id="rId100" xr:uid="{00000000-0004-0000-0400-000063000000}"/>
    <hyperlink ref="G15" r:id="rId101" xr:uid="{00000000-0004-0000-0400-000064000000}"/>
    <hyperlink ref="G128" r:id="rId102" xr:uid="{00000000-0004-0000-0400-000065000000}"/>
    <hyperlink ref="G131" r:id="rId103" xr:uid="{00000000-0004-0000-0400-000066000000}"/>
    <hyperlink ref="G100" r:id="rId104" xr:uid="{00000000-0004-0000-0400-000067000000}"/>
    <hyperlink ref="G101" r:id="rId105" xr:uid="{00000000-0004-0000-0400-000068000000}"/>
    <hyperlink ref="G67" r:id="rId106" xr:uid="{00000000-0004-0000-0400-000069000000}"/>
    <hyperlink ref="G129" r:id="rId107" xr:uid="{00000000-0004-0000-0400-00006A000000}"/>
    <hyperlink ref="G132" r:id="rId108" xr:uid="{00000000-0004-0000-0400-00006B000000}"/>
    <hyperlink ref="G149" r:id="rId109" xr:uid="{00000000-0004-0000-0400-00006C000000}"/>
    <hyperlink ref="G133" r:id="rId110" xr:uid="{00000000-0004-0000-0400-00006D000000}"/>
    <hyperlink ref="G152" r:id="rId111" xr:uid="{00000000-0004-0000-0400-00006E000000}"/>
    <hyperlink ref="G160" r:id="rId112" xr:uid="{00000000-0004-0000-0400-00006F000000}"/>
    <hyperlink ref="G159" r:id="rId113" xr:uid="{00000000-0004-0000-0400-000070000000}"/>
    <hyperlink ref="G111" r:id="rId114" xr:uid="{00000000-0004-0000-0400-000071000000}"/>
    <hyperlink ref="G113" r:id="rId115" xr:uid="{00000000-0004-0000-0400-000072000000}"/>
    <hyperlink ref="G115" r:id="rId116" xr:uid="{00000000-0004-0000-0400-000073000000}"/>
    <hyperlink ref="G47" r:id="rId117" xr:uid="{00000000-0004-0000-0400-000074000000}"/>
    <hyperlink ref="G3" r:id="rId118" xr:uid="{00000000-0004-0000-0400-000075000000}"/>
    <hyperlink ref="G20" r:id="rId119" xr:uid="{00000000-0004-0000-0400-000076000000}"/>
    <hyperlink ref="G122" r:id="rId120" xr:uid="{00000000-0004-0000-0400-000077000000}"/>
    <hyperlink ref="G156" r:id="rId121" xr:uid="{00000000-0004-0000-0400-000078000000}"/>
    <hyperlink ref="G157" r:id="rId122" xr:uid="{00000000-0004-0000-0400-000079000000}"/>
    <hyperlink ref="G117" r:id="rId123" xr:uid="{00000000-0004-0000-0400-00007A000000}"/>
    <hyperlink ref="G120" r:id="rId124" xr:uid="{00000000-0004-0000-0400-00007B000000}"/>
    <hyperlink ref="G87" r:id="rId125" xr:uid="{00000000-0004-0000-0400-00007C000000}"/>
    <hyperlink ref="G138" r:id="rId126" xr:uid="{00000000-0004-0000-0400-00007D000000}"/>
    <hyperlink ref="G139" r:id="rId127" xr:uid="{00000000-0004-0000-0400-00007E000000}"/>
    <hyperlink ref="G112" r:id="rId128" xr:uid="{00000000-0004-0000-0400-00007F000000}"/>
    <hyperlink ref="G114" r:id="rId129" xr:uid="{00000000-0004-0000-0400-000080000000}"/>
    <hyperlink ref="G116" r:id="rId130" xr:uid="{00000000-0004-0000-0400-000081000000}"/>
    <hyperlink ref="G107" r:id="rId131" xr:uid="{00000000-0004-0000-0400-000082000000}"/>
    <hyperlink ref="G108" r:id="rId132" xr:uid="{00000000-0004-0000-0400-000083000000}"/>
    <hyperlink ref="G109" r:id="rId133" xr:uid="{00000000-0004-0000-0400-000084000000}"/>
    <hyperlink ref="G123" r:id="rId134" xr:uid="{00000000-0004-0000-0400-000085000000}"/>
    <hyperlink ref="G110" r:id="rId135" xr:uid="{00000000-0004-0000-0400-000086000000}"/>
    <hyperlink ref="G124" r:id="rId136" xr:uid="{00000000-0004-0000-0400-000087000000}"/>
    <hyperlink ref="G125" r:id="rId137" xr:uid="{00000000-0004-0000-0400-000088000000}"/>
    <hyperlink ref="G126" r:id="rId138" xr:uid="{00000000-0004-0000-0400-000089000000}"/>
    <hyperlink ref="G134" r:id="rId139" xr:uid="{00000000-0004-0000-0400-00008A000000}"/>
    <hyperlink ref="G143" r:id="rId140" xr:uid="{00000000-0004-0000-0400-00008B000000}"/>
    <hyperlink ref="G146" r:id="rId141" xr:uid="{00000000-0004-0000-0400-00008C000000}"/>
    <hyperlink ref="G147" r:id="rId142" xr:uid="{00000000-0004-0000-0400-00008D000000}"/>
    <hyperlink ref="G78" r:id="rId143" xr:uid="{00000000-0004-0000-0400-00008E000000}"/>
    <hyperlink ref="G53" r:id="rId144" xr:uid="{00000000-0004-0000-0400-00008F000000}"/>
    <hyperlink ref="G37" r:id="rId145" xr:uid="{00000000-0004-0000-0400-000090000000}"/>
    <hyperlink ref="G38" r:id="rId146" xr:uid="{00000000-0004-0000-0400-000091000000}"/>
    <hyperlink ref="G43" r:id="rId147" xr:uid="{00000000-0004-0000-0400-000092000000}"/>
    <hyperlink ref="G44" r:id="rId148" xr:uid="{00000000-0004-0000-0400-000093000000}"/>
    <hyperlink ref="G41" r:id="rId149" xr:uid="{00000000-0004-0000-0400-000094000000}"/>
    <hyperlink ref="G42" r:id="rId150" xr:uid="{00000000-0004-0000-0400-000095000000}"/>
    <hyperlink ref="G62" r:id="rId151" xr:uid="{00000000-0004-0000-0400-000096000000}"/>
    <hyperlink ref="G64" r:id="rId152" xr:uid="{00000000-0004-0000-0400-000097000000}"/>
    <hyperlink ref="G29" r:id="rId153" xr:uid="{00000000-0004-0000-0400-000098000000}"/>
    <hyperlink ref="G71" r:id="rId154" xr:uid="{00000000-0004-0000-0400-000099000000}"/>
    <hyperlink ref="G65" r:id="rId155" xr:uid="{00000000-0004-0000-0400-00009A000000}"/>
    <hyperlink ref="G140" r:id="rId156" xr:uid="{00000000-0004-0000-0400-00009B000000}"/>
    <hyperlink ref="G141" r:id="rId157" xr:uid="{00000000-0004-0000-0400-00009C000000}"/>
    <hyperlink ref="G34" r:id="rId158" xr:uid="{00000000-0004-0000-0400-00009D000000}"/>
    <hyperlink ref="G73" r:id="rId159" xr:uid="{00000000-0004-0000-0400-00009E000000}"/>
    <hyperlink ref="G93" r:id="rId160" xr:uid="{00000000-0004-0000-0400-00009F000000}"/>
    <hyperlink ref="G94" r:id="rId161" xr:uid="{00000000-0004-0000-0400-0000A0000000}"/>
    <hyperlink ref="G95" r:id="rId162" xr:uid="{00000000-0004-0000-0400-0000A1000000}"/>
    <hyperlink ref="G148" r:id="rId163" xr:uid="{00000000-0004-0000-0400-0000A2000000}"/>
    <hyperlink ref="G154" r:id="rId164" xr:uid="{00000000-0004-0000-0400-0000A3000000}"/>
    <hyperlink ref="G91" r:id="rId165" xr:uid="{00000000-0004-0000-0400-0000A4000000}"/>
    <hyperlink ref="G92" r:id="rId166" xr:uid="{00000000-0004-0000-0400-0000A5000000}"/>
  </hyperlinks>
  <pageMargins left="0.7" right="0.7" top="0.75" bottom="0.75" header="0.3" footer="0.3"/>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vt:lpstr>
      <vt:lpstr>1. Enter Class Data </vt:lpstr>
      <vt:lpstr>2. Student Report</vt:lpstr>
      <vt:lpstr>SOLs &amp; Descriptors</vt:lpstr>
      <vt:lpstr>Algebra Readiness Plans</vt:lpstr>
      <vt:lpstr>'2. Student Report'!Print_Area</vt:lpstr>
      <vt:lpstr>'2. Student Report'!Print_Titles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Katie</dc:creator>
  <cp:lastModifiedBy>Jessica Brown</cp:lastModifiedBy>
  <dcterms:created xsi:type="dcterms:W3CDTF">2019-03-28T15:47:16Z</dcterms:created>
  <dcterms:modified xsi:type="dcterms:W3CDTF">2024-03-15T16:48:29Z</dcterms:modified>
</cp:coreProperties>
</file>