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wfe45238\Downloads\"/>
    </mc:Choice>
  </mc:AlternateContent>
  <xr:revisionPtr revIDLastSave="0" documentId="8_{6693B652-DB55-4FFA-BFEF-C1B86BBD4B2F}" xr6:coauthVersionLast="47" xr6:coauthVersionMax="47" xr10:uidLastSave="{00000000-0000-0000-0000-000000000000}"/>
  <bookViews>
    <workbookView xWindow="-110" yWindow="-110" windowWidth="19420" windowHeight="10300" xr2:uid="{00000000-000D-0000-FFFF-FFFF00000000}"/>
  </bookViews>
  <sheets>
    <sheet name="Directions" sheetId="1" r:id="rId1"/>
    <sheet name="1. Enter Class Data " sheetId="4" r:id="rId2"/>
    <sheet name="2. Student Report" sheetId="3" r:id="rId3"/>
    <sheet name="SOLs &amp; Descriptors" sheetId="5" r:id="rId4"/>
    <sheet name="Algebra Readiness Plans" sheetId="6" r:id="rId5"/>
  </sheets>
  <definedNames>
    <definedName name="_xlnm.Print_Area" localSheetId="2">'2. Student Report'!$A:$M</definedName>
    <definedName name="_xlnm.Print_Titles" localSheetId="2">'2. Student Report'!$84:$85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7" i="3" l="1"/>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86" i="3"/>
  <c r="F31" i="3"/>
  <c r="F32" i="3"/>
  <c r="F33" i="3"/>
  <c r="F34" i="3"/>
  <c r="F35" i="3"/>
  <c r="F36" i="3"/>
  <c r="F37" i="3"/>
  <c r="F38" i="3"/>
  <c r="F39" i="3"/>
  <c r="F77" i="3"/>
  <c r="F78" i="3"/>
  <c r="F79" i="3"/>
  <c r="F80"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366" i="3"/>
  <c r="F82" i="3" l="1"/>
  <c r="C82" i="3" s="1"/>
  <c r="F42" i="3"/>
  <c r="C42" i="3" s="1"/>
  <c r="F5" i="3"/>
  <c r="F47" i="3" l="1"/>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46" i="3"/>
  <c r="F25" i="3"/>
  <c r="F26" i="3"/>
  <c r="F27" i="3"/>
  <c r="F28" i="3"/>
  <c r="F29" i="3"/>
  <c r="F30" i="3"/>
  <c r="F16" i="3"/>
  <c r="F17" i="3"/>
  <c r="F18" i="3"/>
  <c r="F19" i="3"/>
  <c r="F20" i="3"/>
  <c r="F21" i="3"/>
  <c r="F22" i="3"/>
  <c r="F23" i="3"/>
  <c r="F24" i="3"/>
  <c r="F6" i="3"/>
  <c r="F7" i="3"/>
  <c r="F8" i="3"/>
  <c r="F9" i="3"/>
  <c r="F10" i="3"/>
  <c r="F11" i="3"/>
  <c r="F12" i="3"/>
  <c r="F13" i="3"/>
  <c r="F14" i="3"/>
  <c r="F15" i="3"/>
  <c r="M87" i="3" l="1"/>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86" i="3"/>
</calcChain>
</file>

<file path=xl/sharedStrings.xml><?xml version="1.0" encoding="utf-8"?>
<sst xmlns="http://schemas.openxmlformats.org/spreadsheetml/2006/main" count="3795" uniqueCount="1192">
  <si>
    <t>Algebra Readiness Initiative Formative Assessment Items:</t>
  </si>
  <si>
    <t>http://www.doe.virginia.gov/instruction/mathematics/middle/algebra_readiness/formative-assess/index.shtml</t>
  </si>
  <si>
    <t>Algebra Readiness Initiative Readiness Plans:</t>
  </si>
  <si>
    <t xml:space="preserve">http://www.doe.virginia.gov/instruction/mathematics/middle/algebra_readiness/ari-remediation-plans/ </t>
  </si>
  <si>
    <t>N</t>
  </si>
  <si>
    <t>Number &amp; Number Sense</t>
  </si>
  <si>
    <t>C&amp;E</t>
  </si>
  <si>
    <t>Measurement &amp; Geometry</t>
  </si>
  <si>
    <t>Probability &amp; Statistics</t>
  </si>
  <si>
    <t>Patterns, Functions, and Algebra</t>
  </si>
  <si>
    <t>Teacher Notes</t>
  </si>
  <si>
    <t>6.1.</t>
  </si>
  <si>
    <t>6.2a</t>
  </si>
  <si>
    <t>6.2b</t>
  </si>
  <si>
    <t>6.3a</t>
  </si>
  <si>
    <t>6.3b</t>
  </si>
  <si>
    <t>6.3c</t>
  </si>
  <si>
    <t>6.4.</t>
  </si>
  <si>
    <t>6.5a</t>
  </si>
  <si>
    <t>6.5b</t>
  </si>
  <si>
    <t>6.5c</t>
  </si>
  <si>
    <t>6.6a</t>
  </si>
  <si>
    <t>6.6b</t>
  </si>
  <si>
    <t>6.6c</t>
  </si>
  <si>
    <t>6.7a</t>
  </si>
  <si>
    <t>6.7b</t>
  </si>
  <si>
    <t>6.7c</t>
  </si>
  <si>
    <t>6.8a</t>
  </si>
  <si>
    <t>6.8b</t>
  </si>
  <si>
    <t>6.9.</t>
  </si>
  <si>
    <t>6.10a</t>
  </si>
  <si>
    <t>6.10b</t>
  </si>
  <si>
    <t>6.10c</t>
  </si>
  <si>
    <t>6.11a</t>
  </si>
  <si>
    <t>6.11b</t>
  </si>
  <si>
    <t>6.12a</t>
  </si>
  <si>
    <t>6.12b</t>
  </si>
  <si>
    <t>6.12c</t>
  </si>
  <si>
    <t>6.12d</t>
  </si>
  <si>
    <t>6.13.</t>
  </si>
  <si>
    <t>6.14a</t>
  </si>
  <si>
    <t>6.14b</t>
  </si>
  <si>
    <t>Areas of Strength</t>
  </si>
  <si>
    <t>Areas of Unfinished Learning</t>
  </si>
  <si>
    <t>Strengths</t>
  </si>
  <si>
    <t>Areas for learning</t>
  </si>
  <si>
    <t>y</t>
  </si>
  <si>
    <t>n</t>
  </si>
  <si>
    <t>Student Strengths</t>
  </si>
  <si>
    <t>The student will represent and determine equivalencies among fractions, mixed numbers, decimals, and percents.</t>
  </si>
  <si>
    <t>The student will compare and order positive rational numbers.</t>
  </si>
  <si>
    <t>The student will identify and represent integers.</t>
  </si>
  <si>
    <t>The student will compare and order integers.</t>
  </si>
  <si>
    <t>The student will identify and describe absolute value of integers.</t>
  </si>
  <si>
    <t>The student will recognize and represent patterns with whole number exponents and perfect squares.</t>
  </si>
  <si>
    <t>The student will multiply and divide fractions and mixed numbers.</t>
  </si>
  <si>
    <t>The student will solve single-step and multistep practical problems involving addition, subtraction, multiplication, and division of fractions and mixed numbers.</t>
  </si>
  <si>
    <t xml:space="preserve">The student will solve multistep practical problems involving addition, subtraction, multiplication, and division of decimals. </t>
  </si>
  <si>
    <t>The student will add, subtract, multiply, and divide integers.</t>
  </si>
  <si>
    <t xml:space="preserve">The student will solve practical problems involving operations with integers. </t>
  </si>
  <si>
    <t xml:space="preserve">The student will simplify numerical expressions involving integers. </t>
  </si>
  <si>
    <t>The student will derive π (pi);</t>
  </si>
  <si>
    <t>The student will solve problems, including practical problems, involving circumference and area of a circle.</t>
  </si>
  <si>
    <t>The student will solve problems, including practical problems, involving area and perimeter of triangles and rectangles.</t>
  </si>
  <si>
    <t>The student will identify the components of the coordinate plane.</t>
  </si>
  <si>
    <t>The student will identify the coordinates of a point and graph ordered pairs in a coordinate plane.</t>
  </si>
  <si>
    <t>The student will determine congruence of segments, angles, and polygons.</t>
  </si>
  <si>
    <t>The student, given a practical situation, will represent data in a circle graph.</t>
  </si>
  <si>
    <t>The student, given a practical situation, will make observations and inferences about data represented in a circle graph.</t>
  </si>
  <si>
    <t>The student, given a practical situation, will compare circle graphs with the same data represented in bar graphs, pictographs, and line plots.</t>
  </si>
  <si>
    <t>The student will represent the mean of a data set graphically as the balance point.</t>
  </si>
  <si>
    <t>The student will determine the effect on measures of center when a single value of a data set is added, removed, or changed.</t>
  </si>
  <si>
    <t>The student will represent a proportional relationship between two quantities, including those arising from practical situations.</t>
  </si>
  <si>
    <t>The student will determine the unit rate of a proportional relationship and use it to find a missing value in a ratio table.</t>
  </si>
  <si>
    <t>The student will determine whether a proportional relationship exists between two quantities.</t>
  </si>
  <si>
    <t>The student will make connections between and among representations of a proportional relationship between two quantities using verbal descriptions, ratio tables, and graphs.</t>
  </si>
  <si>
    <t>The student will solve one-step linear equations in one variable, including practical problems that require the solution of a one-step linear equation in one variable.</t>
  </si>
  <si>
    <t>The student will represent a practical situation with a linear inequality in one variable.</t>
  </si>
  <si>
    <t>The student will solve one-step linear inequalities in one variable, involving addition or subtraction, and graph the solution on a number line.</t>
  </si>
  <si>
    <t>Remediation Plan</t>
  </si>
  <si>
    <t>Strand</t>
  </si>
  <si>
    <t>SOL#</t>
  </si>
  <si>
    <t>Descriptor</t>
  </si>
  <si>
    <t>Formative Assessment 
Link</t>
  </si>
  <si>
    <t>Vert_Align_Pivot.Sub SOL order</t>
  </si>
  <si>
    <t>Associated SOLs</t>
  </si>
  <si>
    <t>Readiness Plans Title</t>
  </si>
  <si>
    <t/>
  </si>
  <si>
    <t>1. Number and Number Sense</t>
  </si>
  <si>
    <t>http://www.doe.virginia.gov/instruction/mathematics/middle/algebra_readiness/formative-assess/nns/fa-6-4.docx</t>
  </si>
  <si>
    <t>Square Roots</t>
  </si>
  <si>
    <t>http://www.doe.virginia.gov/instruction/mathematics/middle/algebra_readiness/ari-remediation-plans/nns/sq-roots-exp-sq-roots-6-4.docx</t>
  </si>
  <si>
    <t>Powers of Ten</t>
  </si>
  <si>
    <t>http://www.doe.virginia.gov/instruction/mathematics/middle/algebra_readiness/ari-remediation-plans/nns/powers-of-ten-6-4.docx</t>
  </si>
  <si>
    <t>http://www.doe.virginia.gov/instruction/mathematics/middle/algebra_readiness/formative-assess/nns/fa-6-3c.docx</t>
  </si>
  <si>
    <t>Absolute Value</t>
  </si>
  <si>
    <t>http://www.doe.virginia.gov/instruction/mathematics/middle/algebra_readiness/ari-remediation-plans/nns/absolute-value-6-3c.docx</t>
  </si>
  <si>
    <t>Compare Integers</t>
  </si>
  <si>
    <t>http://www.doe.virginia.gov/instruction/mathematics/middle/algebra_readiness/ari-remediation-plans/nns/compare-integers-6-3ab.docx</t>
  </si>
  <si>
    <t>5.3b</t>
  </si>
  <si>
    <t>Even or Odd</t>
  </si>
  <si>
    <t>http://www.doe.virginia.gov/instruction/mathematics/middle/algebra_readiness/ari-remediation-plans/nns/even-odd-num-sets-5-3b.docx</t>
  </si>
  <si>
    <t>5.3a</t>
  </si>
  <si>
    <t>Prime Numbers on 100-Grid</t>
  </si>
  <si>
    <t>http://www.doe.virginia.gov/instruction/mathematics/middle/algebra_readiness/ari-remediation-plans/nns/prime-100-number-5-3a.docx</t>
  </si>
  <si>
    <t>Prime or Composite?</t>
  </si>
  <si>
    <t>http://www.doe.virginia.gov/instruction/mathematics/middle/algebra_readiness/ari-remediation-plans/nns/prime-comp-num-sets-5-3a.docx</t>
  </si>
  <si>
    <t>2.2c</t>
  </si>
  <si>
    <t>http://www.doe.virginia.gov/instruction/mathematics/middle/algebra_readiness/formative-assess/nns/fa-6-3b.docx</t>
  </si>
  <si>
    <t>Index Card Game</t>
  </si>
  <si>
    <t>http://www.doe.virginia.gov/instruction/mathematics/middle/algebra_readiness/ari-remediation-plans/nns/index-card-rat-num-6-2ab.docx</t>
  </si>
  <si>
    <t>Zero, Half, Whole?</t>
  </si>
  <si>
    <t>http://www.doe.virginia.gov/instruction/mathematics/middle/algebra_readiness/ari-remediation-plans/nns/zero-half-whole-6-2b.docx</t>
  </si>
  <si>
    <t>5.2b</t>
  </si>
  <si>
    <t>4.3c</t>
  </si>
  <si>
    <t>4.2a</t>
  </si>
  <si>
    <t>Compare Fraction Strategies</t>
  </si>
  <si>
    <t>http://www.doe.virginia.gov/instruction/mathematics/middle/algebra_readiness/ari-remediation-plans/nns/compare-fraction-4-2a.docx</t>
  </si>
  <si>
    <t>4.1b</t>
  </si>
  <si>
    <t>3.2c</t>
  </si>
  <si>
    <t>3.1c</t>
  </si>
  <si>
    <t>2.4c</t>
  </si>
  <si>
    <t>2.1c</t>
  </si>
  <si>
    <t>1.2c</t>
  </si>
  <si>
    <t>1.2b</t>
  </si>
  <si>
    <t>K.2b</t>
  </si>
  <si>
    <t>K.2a</t>
  </si>
  <si>
    <t>http://www.doe.virginia.gov/instruction/mathematics/middle/algebra_readiness/formative-assess/nns/fa-6-3a.docx</t>
  </si>
  <si>
    <t>http://www.doe.virginia.gov/instruction/mathematics/middle/algebra_readiness/formative-assess/nns/fa-6-2b.docx</t>
  </si>
  <si>
    <t>http://www.doe.virginia.gov/instruction/mathematics/middle/algebra_readiness/formative-assess/nns/fa-6-2a.docx</t>
  </si>
  <si>
    <t>FDP with Money</t>
  </si>
  <si>
    <t>http://www.doe.virginia.gov/instruction/mathematics/middle/algebra_readiness/ari-remediation-plans/nns/frac-dec-perc-money-6.2a.docx</t>
  </si>
  <si>
    <t>FDP with Number Lines</t>
  </si>
  <si>
    <t>http://www.doe.virginia.gov/instruction/mathematics/middle/algebra_readiness/ari-remediation-plans/nns/frac-dec-perc-lines-6-2a.docx</t>
  </si>
  <si>
    <t>Working with Percents</t>
  </si>
  <si>
    <t>http://www.doe.virginia.gov/instruction/mathematics/middle/algebra_readiness/ari-remediation-plans/nns/working-percents-6-2a.docx</t>
  </si>
  <si>
    <t>Ratios with Color Tiles</t>
  </si>
  <si>
    <t>http://www.doe.virginia.gov/instruction/mathematics/middle/algebra_readiness/ari-remediation-plans/nns/ratio-tile-rat-num-equiv-6-1.docx</t>
  </si>
  <si>
    <t>5.2a</t>
  </si>
  <si>
    <t>4.3d</t>
  </si>
  <si>
    <t>FDP with Hundred Grids</t>
  </si>
  <si>
    <t>http://www.doe.virginia.gov/instruction/mathematics/middle/algebra_readiness/ari-remediation-plans/nns/frac-dec-perc-grids-4-3d.docx</t>
  </si>
  <si>
    <t>Hundred Grids</t>
  </si>
  <si>
    <t>http://www.doe.virginia.gov/instruction/mathematics/middle/algebra_readiness/ari-remediation-plans/nns/hun-grids-rat-num-4-3d.docx</t>
  </si>
  <si>
    <t>Picture Perfect</t>
  </si>
  <si>
    <t>http://www.doe.virginia.gov/instruction/mathematics/middle/algebra_readiness/ari-remediation-plans/nns/picture-perf-rat-equiv-4-3d.docx</t>
  </si>
  <si>
    <t>4.3a</t>
  </si>
  <si>
    <t>4.2c</t>
  </si>
  <si>
    <t>4.2b</t>
  </si>
  <si>
    <t>3.2b</t>
  </si>
  <si>
    <t>3.2a</t>
  </si>
  <si>
    <t>2.4b</t>
  </si>
  <si>
    <t>2.4a</t>
  </si>
  <si>
    <t>1.4b</t>
  </si>
  <si>
    <t>1.4a</t>
  </si>
  <si>
    <t>K.5</t>
  </si>
  <si>
    <t>http://www.doe.virginia.gov/instruction/mathematics/middle/algebra_readiness/formative-assess/nns/fa-6-1.docx</t>
  </si>
  <si>
    <t>2. Computation and Estimation</t>
  </si>
  <si>
    <t>http://www.doe.virginia.gov/instruction/mathematics/middle/algebra_readiness/formative-assess/ce/fa-6-6c.docx</t>
  </si>
  <si>
    <t>Numerical Expressions with Integers</t>
  </si>
  <si>
    <t>http://www.doe.virginia.gov/instruction/mathematics/middle/algebra_readiness/ari-remediation-plans/ce/num-express-integers-6-6c.docx</t>
  </si>
  <si>
    <t>Simplify Numerical Expressions - Order of Operations</t>
  </si>
  <si>
    <t>http://www.doe.virginia.gov/instruction/mathematics/middle/algebra_readiness/ari-remediation-plans/ce/simp-exp-order-ops-6-6c.docx</t>
  </si>
  <si>
    <t>Operations with Integers - Addition</t>
  </si>
  <si>
    <t>http://www.doe.virginia.gov/instruction/mathematics/middle/algebra_readiness/ari-remediation-plans/ce/ops-int-add-6-6a.docx</t>
  </si>
  <si>
    <t xml:space="preserve">Operations with Integers - Division   </t>
  </si>
  <si>
    <t>http://www.doe.virginia.gov/instruction/mathematics/middle/algebra_readiness/ari-remediation-plans/ce/ops-int-division-6-6a.docx</t>
  </si>
  <si>
    <t xml:space="preserve">Operations with Integers - Multiplication   </t>
  </si>
  <si>
    <t>http://www.doe.virginia.gov/instruction/mathematics/middle/algebra_readiness/ari-remediation-plans/ce/ops-integers-mult-6-6a.docx</t>
  </si>
  <si>
    <t>Operations with Integers - Subtraction</t>
  </si>
  <si>
    <t>http://www.doe.virginia.gov/instruction/mathematics/middle/algebra_readiness/ari-remediation-plans/ce/ops-integers-sub-6-6a.docx</t>
  </si>
  <si>
    <t>Division of Fractions – Investigating Using Paper Folding</t>
  </si>
  <si>
    <t>http://www.doe.virginia.gov/instruction/mathematics/middle/algebra_readiness/ari-remediation-plans/ce/div-frac-paper-fold-6-5a.docx</t>
  </si>
  <si>
    <t>Multiplying Fractions - Using Models</t>
  </si>
  <si>
    <t>http://www.doe.virginia.gov/instruction/mathematics/middle/algebra_readiness/ari-remediation-plans/ce/mult-frac-models-6-5a.docx</t>
  </si>
  <si>
    <t>5.5a</t>
  </si>
  <si>
    <t>4.6a</t>
  </si>
  <si>
    <t>4.5b</t>
  </si>
  <si>
    <t>Adding and Subtracting Fractions - Using Patterns Blocks</t>
  </si>
  <si>
    <t>http://www.doe.virginia.gov/instruction/mathematics/middle/algebra_readiness/ari-remediation-plans/ce/add-sub-fr-pa-blks-4-5bc.docx</t>
  </si>
  <si>
    <t>4.5a</t>
  </si>
  <si>
    <t>http://www.doe.virginia.gov/instruction/mathematics/middle/algebra_readiness/formative-assess/ce/fa-6-6b.docx</t>
  </si>
  <si>
    <t>Multiplying and Dividing Fractions – Using Number Lines</t>
  </si>
  <si>
    <t>http://www.doe.virginia.gov/instruction/mathematics/middle/algebra_readiness/ari-remediation-plans/ce/mul-div-frac-num-lin-6-5bc.docx</t>
  </si>
  <si>
    <t>5.6b</t>
  </si>
  <si>
    <t>5.6a</t>
  </si>
  <si>
    <t>Mixed Numbers and Improper Fractions</t>
  </si>
  <si>
    <t>http://www.doe.virginia.gov/instruction/mathematics/middle/algebra_readiness/ari-remediation-plans/ce/mix-numb-impr-fract-5-6a.docx</t>
  </si>
  <si>
    <t>5.5b</t>
  </si>
  <si>
    <t>5.4.</t>
  </si>
  <si>
    <t>What's The Story?  Analyzing Practical Problems</t>
  </si>
  <si>
    <t>http://www.doe.virginia.gov/instruction/mathematics/middle/algebra_readiness/ari-remediation-plans/ce/analyz-prac-prob-5-4.docx</t>
  </si>
  <si>
    <t>Estimation - Operations with Whole Numbers</t>
  </si>
  <si>
    <t>http://www.doe.virginia.gov/instruction/mathematics/middle/algebra_readiness/ari-remediation-plans/ce/est-ops-whole-numb-5-4.docx</t>
  </si>
  <si>
    <t>Practical Problems - Defining the Operations</t>
  </si>
  <si>
    <t>http://www.doe.virginia.gov/instruction/mathematics/middle/algebra_readiness/ari-remediation-plans/ce/prac-app-op-whole-num-5-4.docx</t>
  </si>
  <si>
    <t>Practical Problems - Interpreting Remainders</t>
  </si>
  <si>
    <t>http://www.doe.virginia.gov/instruction/mathematics/middle/algebra_readiness/ari-remediation-plans/ce/prac-prob-interp-rem-5-4.docx</t>
  </si>
  <si>
    <t>Practical Problems - Operations with Whole Numbers</t>
  </si>
  <si>
    <t>Practical Problems - Using the Correct Operation</t>
  </si>
  <si>
    <t>http://www.doe.virginia.gov/instruction/mathematics/middle/algebra_readiness/ari-remediation-plans/ce/prac-app-choose-op-5-4.docx</t>
  </si>
  <si>
    <t>4.6b</t>
  </si>
  <si>
    <t>Problem Solving – Strategies for Finding the Hidden Question</t>
  </si>
  <si>
    <t>http://www.doe.virginia.gov/instruction/mathematics/middle/algebra_readiness/ari-remediation-plans/ce/prob-solv-hid-quest-4-6b.docx</t>
  </si>
  <si>
    <t>4.5c</t>
  </si>
  <si>
    <t>3.5.</t>
  </si>
  <si>
    <t>http://www.doe.virginia.gov/instruction/mathematics/middle/algebra_readiness/formative-assess/ce/fa-6-6a.docx</t>
  </si>
  <si>
    <t>http://www.doe.virginia.gov/instruction/mathematics/middle/algebra_readiness/formative-assess/ce/fa-6-5c.docx</t>
  </si>
  <si>
    <t>http://www.doe.virginia.gov/instruction/mathematics/middle/algebra_readiness/formative-assess/ce/fa-6-5b.docx</t>
  </si>
  <si>
    <t>http://www.doe.virginia.gov/instruction/mathematics/middle/algebra_readiness/formative-assess/ce/fa-6-5a.docx</t>
  </si>
  <si>
    <t>3. Measurement and Geometry</t>
  </si>
  <si>
    <t xml:space="preserve">Congruency </t>
  </si>
  <si>
    <t>http://www.doe.virginia.gov/instruction/mathematics/middle/algebra_readiness/ari-remediation-plans/mg/congruency-cong-sim-6-9.docx</t>
  </si>
  <si>
    <t>Congruent or Similar?</t>
  </si>
  <si>
    <t>http://www.doe.virginia.gov/instruction/mathematics/middle/algebra_readiness/ari-remediation-plans/mg/congruent-or-similar-6-9.docx</t>
  </si>
  <si>
    <t>Similarity</t>
  </si>
  <si>
    <t>http://www.doe.virginia.gov/instruction/mathematics/middle/algebra_readiness/ari-remediation-plans/mg/similarity-cong-6-9.docx</t>
  </si>
  <si>
    <t>3.13.</t>
  </si>
  <si>
    <t>Coordinate Plane</t>
  </si>
  <si>
    <t xml:space="preserve">http://www.doe.virginia.gov/instruction/mathematics/middle/algebra_readiness/ari-remediation-plans/mg/coordinate-plane-6-8ab.docx  </t>
  </si>
  <si>
    <t>5.14a</t>
  </si>
  <si>
    <t>Reflections</t>
  </si>
  <si>
    <t xml:space="preserve">http://www.doe.virginia.gov/instruction/mathematics/middle/algebra_readiness/ari-remediation-plans/mg/reflections-coord-transf-8-7a.docx </t>
  </si>
  <si>
    <t>Transformations</t>
  </si>
  <si>
    <t>http://www.doe.virginia.gov/instruction/mathematics/middle/algebra_readiness/ari-remediation-plans/mg/transformations-5-14a.docx</t>
  </si>
  <si>
    <t>Translations</t>
  </si>
  <si>
    <t>http://www.doe.virginia.gov/instruction/mathematics/middle/algebra_readiness/ari-remediation-plans/mg/translations-5-14a.docx</t>
  </si>
  <si>
    <t>Discover Pi</t>
  </si>
  <si>
    <t>http://www.doe.virginia.gov/instruction/mathematics/middle/algebra_readiness/ari-remediation-plans/mg/discover-pi-6-7ab.docx</t>
  </si>
  <si>
    <t>5.8b</t>
  </si>
  <si>
    <t>Banking Business</t>
  </si>
  <si>
    <t>http://www.doe.virginia.gov/instruction/mathematics/middle/algebra_readiness/ari-remediation-plans/mg/banking-business-5-8a.docx</t>
  </si>
  <si>
    <t>You Make the Decision</t>
  </si>
  <si>
    <t>http://www.doe.virginia.gov/instruction/mathematics/middle/algebra_readiness/ari-remediation-plans/mg/decision-area-per-cir-5-8b.docx</t>
  </si>
  <si>
    <t>5.8a</t>
  </si>
  <si>
    <t>Estimating Area</t>
  </si>
  <si>
    <t>http://www.doe.virginia.gov/instruction/mathematics/middle/algebra_readiness/ari-remediation-plans/mg/estimate-area-5-8a.docx</t>
  </si>
  <si>
    <t>4.7.</t>
  </si>
  <si>
    <t>Finding Area and Perimeter</t>
  </si>
  <si>
    <t>http://www.doe.virginia.gov/instruction/mathematics/middle/algebra_readiness/ari-remediation-plans/mg/find-area-perimeter-4-7.docx</t>
  </si>
  <si>
    <t>3.8a</t>
  </si>
  <si>
    <t>3.8b</t>
  </si>
  <si>
    <t>4. Probability and Statistics</t>
  </si>
  <si>
    <t>5.17d</t>
  </si>
  <si>
    <t>5.17c</t>
  </si>
  <si>
    <t>5.17b</t>
  </si>
  <si>
    <t>5.17a</t>
  </si>
  <si>
    <t>Analyzing Graphs</t>
  </si>
  <si>
    <t>http://www.doe.virginia.gov/instruction/mathematics/middle/algebra_readiness/ari-remediation-plans/ps/analyzing graphs-6-10bc.docx</t>
  </si>
  <si>
    <t>Circle Graph Pieces</t>
  </si>
  <si>
    <t>http://www.doe.virginia.gov/instruction/mathematics/middle/algebra_readiness/ari-remediation-plans/ps/circle-graph-pieces-6-10b.docx</t>
  </si>
  <si>
    <t>Circle Graphs</t>
  </si>
  <si>
    <t>http://www.doe.virginia.gov/instruction/mathematics/middle/algebra_readiness/ari-remediation-plans/ps/circle-graphs-6-10a.docx</t>
  </si>
  <si>
    <t>5.16c</t>
  </si>
  <si>
    <t>Data Organizers</t>
  </si>
  <si>
    <t>http://www.doe.virginia.gov/instruction/mathematics/middle/algebra_readiness/ari-remediation-plans/ps/data-organizers-5-16abc.docx</t>
  </si>
  <si>
    <t>Interpreting Graphs</t>
  </si>
  <si>
    <t>http://www.doe.virginia.gov/instruction/mathematics/middle/algebra_readiness/ari-remediation-plans/ps/interpret-graphs-5-16abc.docx</t>
  </si>
  <si>
    <t>Graph Match</t>
  </si>
  <si>
    <t>http://www.doe.virginia.gov/instruction/mathematics/middle/algebra_readiness/ari-remediation-plans/ps/graph-match-5-16abc.docx</t>
  </si>
  <si>
    <t>Mystery Data</t>
  </si>
  <si>
    <t>http://www.doe.virginia.gov/instruction/mathematics/middle/algebra_readiness/ari-remediation-plans/ps/mystery data-5-16abc.docx</t>
  </si>
  <si>
    <t>5.16b</t>
  </si>
  <si>
    <t>5.16a</t>
  </si>
  <si>
    <t>Stem and Leaf Plot</t>
  </si>
  <si>
    <t>http://www.doe.virginia.gov/instruction/mathematics/middle/algebra_readiness/ari-remediation-plans/ps/stem-and-leaf-5-16a.docx</t>
  </si>
  <si>
    <t>4.14c</t>
  </si>
  <si>
    <t>4.14b</t>
  </si>
  <si>
    <t>Line Graphs</t>
  </si>
  <si>
    <t>http://www.doe.virginia.gov/instruction/mathematics/middle/algebra_readiness/ari-remediation-plans/ps/line-graphs-4-14ab.docx</t>
  </si>
  <si>
    <t>4.14a</t>
  </si>
  <si>
    <t>3.15b</t>
  </si>
  <si>
    <t>3.15a</t>
  </si>
  <si>
    <t>2.15b</t>
  </si>
  <si>
    <t>2.15a</t>
  </si>
  <si>
    <t>1.12b</t>
  </si>
  <si>
    <t>1.12a</t>
  </si>
  <si>
    <t>K.11b</t>
  </si>
  <si>
    <t>K.11a</t>
  </si>
  <si>
    <t>5. Patterns, Functions, and Algebra</t>
  </si>
  <si>
    <t>http://www.doe.virginia.gov/instruction/mathematics/middle/algebra_readiness/formative-assess/pfa/fa-6-14.docx</t>
  </si>
  <si>
    <t>Representing and Solving Practical Situations</t>
  </si>
  <si>
    <t>http://www.doe.virginia.gov/instruction/mathematics/middle/algebra_readiness/ari-remediation-plans/pfa/rep-solve inequalities-6-14.docx</t>
  </si>
  <si>
    <t>Solving and Graphing Practical Situations</t>
  </si>
  <si>
    <t>http://www.doe.virginia.gov/instruction/mathematics/middle/algebra_readiness/ari-remediation-plans/pfa/solve multi-step inequal-6-14.docx</t>
  </si>
  <si>
    <t>http://www.doe.virginia.gov/instruction/mathematics/middle/algebra_readiness/formative-assess/pfa/fa-6-13.docx</t>
  </si>
  <si>
    <t>Applying Properties of Real Numbers When Solving Equations</t>
  </si>
  <si>
    <t>http://www.doe.virginia.gov/instruction/mathematics/middle/algebra_readiness/ari-remediation-plans/pfa/apply prop solv equ-6-13.docx</t>
  </si>
  <si>
    <t>Practice 1: Solving One-Step Equations with an Equation Balance Mat</t>
  </si>
  <si>
    <t>http://www.doe.virginia.gov/instruction/mathematics/middle/algebra_readiness/ari-remediation-plans/pfa/prac-1-eq-bal-mat-6-13.docx</t>
  </si>
  <si>
    <t>Practice 2: Solving One-Step Equations with an Equation Balance Mat</t>
  </si>
  <si>
    <t>http://www.doe.virginia.gov/instruction/mathematics/middle/algebra_readiness/ari-remediation-plans/pfa/prac-2-eq-bal-mat-6-13.docx</t>
  </si>
  <si>
    <t>Solving Equations - Applying Properties</t>
  </si>
  <si>
    <t>http://www.doe.virginia.gov/instruction/mathematics/middle/algebra_readiness/ari-remediation-plans/pfa/solve-eq-properties-6-13.docx</t>
  </si>
  <si>
    <t>Solving Equations Using Algebra Tiles</t>
  </si>
  <si>
    <t>http://www.doe.virginia.gov/instruction/mathematics/middle/algebra_readiness/ari-remediation-plans/pfa/solve-eq-alg-tiles-6-13.docx</t>
  </si>
  <si>
    <t>Solving One-Step Equations with an Equation Balance Mat</t>
  </si>
  <si>
    <t>Solving Practical Problems Using One-Step Equations</t>
  </si>
  <si>
    <t>http://www.doe.virginia.gov/instruction/mathematics/middle/algebra_readiness/ari-remediation-plans/pfa/prac-prob-1-step-eq-6-13.docx</t>
  </si>
  <si>
    <t>5.19d</t>
  </si>
  <si>
    <t>Creating Equations - Scenario Cards</t>
  </si>
  <si>
    <t>http://www.doe.virginia.gov/instruction/mathematics/middle/algebra_readiness/ari-remediation-plans/pfa/create-eq-scenarios-5-19b.docx</t>
  </si>
  <si>
    <t>5.19b</t>
  </si>
  <si>
    <t>4.16.</t>
  </si>
  <si>
    <t>3.17.</t>
  </si>
  <si>
    <t>2.17.</t>
  </si>
  <si>
    <t>1.15.</t>
  </si>
  <si>
    <t>http://www.doe.virginia.gov/instruction/mathematics/middle/algebra_readiness/formative-assess/pfa/fa-6-12d.docx</t>
  </si>
  <si>
    <t>Proportional Relationships</t>
  </si>
  <si>
    <t>http://www.doe.virginia.gov/instruction/mathematics/middle/algebra_readiness/ari-remediation-plans/pfa/prop rel-prop reas-6-12cd.docx</t>
  </si>
  <si>
    <t>Ratio Tables and Unit Rates</t>
  </si>
  <si>
    <t>http://www.doe.virginia.gov/instruction/mathematics/middle/algebra_readiness/ari-remediation-plans/pfa/unit rate-ratio tables-6-12ab.docx</t>
  </si>
  <si>
    <t>http://www.doe.virginia.gov/instruction/mathematics/middle/algebra_readiness/formative-assess/pfa/fa-6-12c.docx</t>
  </si>
  <si>
    <t>http://www.doe.virginia.gov/instruction/mathematics/middle/algebra_readiness/formative-assess/pfa/fa-6-12b.docx</t>
  </si>
  <si>
    <t>http://www.doe.virginia.gov/instruction/mathematics/middle/algebra_readiness/formative-assess/pfa/fa-6-12a.docx</t>
  </si>
  <si>
    <t>Student  Full Name</t>
  </si>
  <si>
    <t>Jane Doe</t>
  </si>
  <si>
    <t>SAMPLE - DO NOT DELETE</t>
  </si>
  <si>
    <t xml:space="preserve">
Interactive Mathematics Vertical Articulation Tool (MVAT)
</t>
  </si>
  <si>
    <t>Student reports generated by this tool are protected under the Family Educational Rights and Privacy Act (FERPA) (20 U.S.C  §  1232g; 34 CFR Part 99). 
Please keep student information safe and secure. Do not distribute completed files over email or store in an unsecure location.</t>
  </si>
  <si>
    <r>
      <t xml:space="preserve">This tool was designed to support Virginia educators in their process of reviewing students' strengths and unfinished learning in terms of algebra readiness. This tool, in conjunction with math performance data provided by VDOE as well as classroom- or school-generated data, can help automate the creation of Student Remediation Plans for individual students by teachers, counselors, administrators or others. These plans can be printed (save as PDF or hard copy) and shared with teachers, tutors, and others designated to work with students to complete unfinished learning in math.
</t>
    </r>
    <r>
      <rPr>
        <b/>
        <sz val="11"/>
        <color theme="1"/>
        <rFont val="Calibri"/>
        <family val="2"/>
        <scheme val="minor"/>
      </rPr>
      <t>System Requirements:</t>
    </r>
    <r>
      <rPr>
        <sz val="11"/>
        <color theme="1"/>
        <rFont val="Calibri"/>
        <family val="2"/>
        <scheme val="minor"/>
      </rPr>
      <t xml:space="preserve"> This spreadsheet data validation that is only available on  Microsoft Office Professional (not Home) products and will work on Windows and Mac computers. </t>
    </r>
    <r>
      <rPr>
        <sz val="11"/>
        <color rgb="FFFF0000"/>
        <rFont val="Calibri (Body)"/>
      </rPr>
      <t xml:space="preserve">
</t>
    </r>
    <r>
      <rPr>
        <sz val="11"/>
        <color theme="1"/>
        <rFont val="Calibri"/>
        <family val="2"/>
        <scheme val="minor"/>
      </rPr>
      <t xml:space="preserve">
</t>
    </r>
    <r>
      <rPr>
        <b/>
        <sz val="11"/>
        <color theme="1"/>
        <rFont val="Calibri"/>
        <family val="2"/>
        <scheme val="minor"/>
      </rPr>
      <t>Before starting:</t>
    </r>
    <r>
      <rPr>
        <sz val="11"/>
        <color theme="1"/>
        <rFont val="Calibri"/>
        <family val="2"/>
        <scheme val="minor"/>
      </rPr>
      <t xml:space="preserve"> Obtain student performance data to determine which grade-level math SOL each student has mastered or is considered unfinished learning. Site coordinators can run individual student score reports (SDBQ reports) from recent SOL assessments. Additional data can be obtained from benchmark or interim assessments administered by schools or divisions, as well as classroom assessments.
When using the spreadsheet, enter data for a single grade level that corresponds to the SOL data you are entering. Be sure you have the correct grade level before starting. Spreadsheets for different grade levels can be downloaded from the VDOE website. If this file becomes corrupt, you can download a new copy of the spreadsheet at any time.
</t>
    </r>
    <r>
      <rPr>
        <b/>
        <sz val="11"/>
        <color theme="1"/>
        <rFont val="Calibri"/>
        <family val="2"/>
        <scheme val="minor"/>
      </rPr>
      <t>Data Entry Directions:</t>
    </r>
    <r>
      <rPr>
        <sz val="11"/>
        <color theme="1"/>
        <rFont val="Calibri"/>
        <family val="2"/>
        <scheme val="minor"/>
      </rPr>
      <t xml:space="preserve">
1. Switch to Sheet 1. Enter Class Data. Enter student last and first names. Names can be copied from an existing file (e.g., gradebook, roster, LMS export, other). Enter the full names in column B. DO NOT DELETE or enter data over the row labeled SAMPLE DO NOT DELETE. You can enter up to 50 students.
2. For each student, enter a "Y" or an "N" in each column corresponding to each SOL indicating whether a student has (Y) or has not (N) demonstrated mastery of that SOL. You do not need to enter data in each row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entered all data, open "2. Student Report" to generate individual student reports.
5. If you need to remove student data, select teh rows and hit delete. If at anytime you delete the column headers, please open a new version of the file and the student report will no longer work.  If you save data in this spreadsheet, please ensure this file is stored in a secure location.</t>
    </r>
  </si>
  <si>
    <r>
      <rPr>
        <b/>
        <sz val="11"/>
        <color theme="1"/>
        <rFont val="Calibri"/>
        <family val="2"/>
        <scheme val="minor"/>
      </rPr>
      <t>Running Student Report Directions:</t>
    </r>
    <r>
      <rPr>
        <sz val="11"/>
        <color theme="1"/>
        <rFont val="Calibri"/>
        <family val="2"/>
        <scheme val="minor"/>
      </rPr>
      <t xml:space="preserve">
1. From Sheet 2. Create Student Reports, select a student from the drop down found in cell E2. Depending on how many student entries were made in Sheet 1, you may have to scroll to find all student names.
2. The report is organized by showing a list of Student Strengths (SOLs mastered) and Student Unfinished Learning (SOLs yet to be mastered). No edits to the data are possible from within the report on Sheet 2. All edits are made on Sheet 1. You can return to Sheet 1 at any time to make edits. You will also see the text comments under Other Areas of Strengths and Other Areas of Unfinished Learning. Due to system limitation, please reference the key to detemine the student strengths and areas for growth. Cells that are grayed out are intentially hard to read as they are not relevant in that section. 
3. The report also generates a Student Remediation Plan with a list of links to Formative Assessment Items and Algebra Readiness Plans for supporting standards for the current and previous grade levels aligned vertically by SOL. Additionally, all files can be found on the VDOE website (see links below). Direct (clickable) links to Formative Assessment Items (organized by SOL) can be found on the SOLS &amp; Descriptors sheet; direct links to the Readiness Plans can be found on the Algebra Readiness Plans sheet.
4. Print each student report (save as PDF or hard copy) to share Remediation Plans with appropriate staff. Remember, only data in Sheet 1 is saved if you save this document. These reports should be shared only with authorized personnel per your division's guidance for following the Family Educational Rights and Privacy Act (FERPA).</t>
    </r>
  </si>
  <si>
    <t>This work was originally produced at least in part by the Appalachia Regional Comprehensive Center with funds from the U.S. Department of Education under cooperative agreement number S283B120023. The content does not necessarily reflect the views or policies of the U.S. Department of Education nor does mention of trade names, commercial products, or organizations imply endorsement by the U.S. Government.</t>
  </si>
  <si>
    <t xml:space="preserve">et vthwh egwrth wg </t>
  </si>
  <si>
    <r>
      <t xml:space="preserve">Algebra Readiness Document Links 
</t>
    </r>
    <r>
      <rPr>
        <sz val="12"/>
        <color theme="0"/>
        <rFont val="Calibri"/>
        <family val="2"/>
        <scheme val="minor"/>
      </rPr>
      <t>(Active links below. Click to view webpage)</t>
    </r>
  </si>
  <si>
    <t>Student Strength</t>
  </si>
  <si>
    <t>Area for growth</t>
  </si>
  <si>
    <t>Grade/Course</t>
  </si>
  <si>
    <t>SOL</t>
  </si>
  <si>
    <t>Formative Assessment Link</t>
  </si>
  <si>
    <t>Order</t>
  </si>
  <si>
    <t>Formative Assessment Hyperlink</t>
  </si>
  <si>
    <t>Kindergarten</t>
  </si>
  <si>
    <t>K.1a</t>
  </si>
  <si>
    <t>The student will tell how many are in a given set of 20 or fewer objects by counting orally.</t>
  </si>
  <si>
    <t>K.1b</t>
  </si>
  <si>
    <t xml:space="preserve">The student will read, write, and represent numbers from 0 through 20. </t>
  </si>
  <si>
    <t xml:space="preserve">The student, given no more than three sets, each set containing 10 or fewer concrete objects, will compare and describe one set as having more, fewer, or the same number of objects as the other set(s). </t>
  </si>
  <si>
    <t>The student, given no more than three sets, each set containing 10 or fewer concrete objects, will compare and order sets from least to greatest and greatest to least.</t>
  </si>
  <si>
    <t>K.3a</t>
  </si>
  <si>
    <t>The student will count forward orally by ones from 0 to 100.</t>
  </si>
  <si>
    <t>K.3b</t>
  </si>
  <si>
    <t>The student will count backward orally by ones when given any number between 1 and 10.</t>
  </si>
  <si>
    <t>K.3c</t>
  </si>
  <si>
    <t>The student will identify the number after, without counting, when given any number between 0 and100 and identify the number before, without counting, when given any number between 1 and 10.</t>
  </si>
  <si>
    <t>K.3d</t>
  </si>
  <si>
    <t>The student will count forward by tens to determine the total number of objects to 100.</t>
  </si>
  <si>
    <t>K.4a</t>
  </si>
  <si>
    <t>The student will recognize and describe with fluency part-whole relationships for numbers up to 5.</t>
  </si>
  <si>
    <t>K.4b</t>
  </si>
  <si>
    <t>The student will investigate and describe part-whole relationships for numbers up to 10.</t>
  </si>
  <si>
    <t>The student will investigate fractions by representing and solving practical problems involving equal sharing with two sharers.</t>
  </si>
  <si>
    <t>K.6</t>
  </si>
  <si>
    <t>The student will The student will model and solve single-step story and picture problems with sums to 10 and differences within 10, using concrete objects.</t>
  </si>
  <si>
    <t>K.7</t>
  </si>
  <si>
    <t>The student will The student will recognize the attributes of a penny, nickel, dime, and quarter and identify the number of pennies equivalent to a nickel, a dime, and a quarter.</t>
  </si>
  <si>
    <t>K.8</t>
  </si>
  <si>
    <t xml:space="preserve">The student will investigate the passage of time by reading and interpreting a calendar. </t>
  </si>
  <si>
    <t>K.9</t>
  </si>
  <si>
    <t>The student will compare two objects or events, using direct comparisons, according to one or more of the following attributes: length (longer, shorter), height (taller, shorter), weight (heavier, lighter), temperature (hotter, colder), volume (more, less), and time (longer, shorter).</t>
  </si>
  <si>
    <t>K.10a</t>
  </si>
  <si>
    <t>The student will identify and describe plane figures (circle, triangle, square, and rectangle).</t>
  </si>
  <si>
    <t>K.10b</t>
  </si>
  <si>
    <t>The student will compare the size (smaller, larger) and shape of plane figures (circle, triangle, square, and rectangle).</t>
  </si>
  <si>
    <t>K.10c</t>
  </si>
  <si>
    <t>The student will describe the location of one object relative to another (above, below, next to) and identify representations of plane figures (circle, triangle, square, and rectangle) regardless of their positions and orientations in space.</t>
  </si>
  <si>
    <t>The student will collect, organize, and represent data.</t>
  </si>
  <si>
    <t>The student will read and interpret data in object graphs, picture graphs, and tables.</t>
  </si>
  <si>
    <t>K.12</t>
  </si>
  <si>
    <t>The student will sort and classify objects according to one attribute.</t>
  </si>
  <si>
    <t>K.13</t>
  </si>
  <si>
    <t>The student will identify, describe, extend, create, and transfer repeating patterns.</t>
  </si>
  <si>
    <t>Grade 1</t>
  </si>
  <si>
    <t>1.1a</t>
  </si>
  <si>
    <t>The student will count forward orally by ones to 110, starting at any number between 0 and 110.</t>
  </si>
  <si>
    <t>1.1b</t>
  </si>
  <si>
    <t>The student will write the numerals 0 to 110 in sequence and out-of-sequence.</t>
  </si>
  <si>
    <t>1.1c</t>
  </si>
  <si>
    <t>The student will count backward orally by ones when given any number between 1 and 30.</t>
  </si>
  <si>
    <t>1.1d</t>
  </si>
  <si>
    <t>The student will count forward orally by ones, twos, fives, and tens to determine the total number of objects to 110.</t>
  </si>
  <si>
    <t>1.2a</t>
  </si>
  <si>
    <t>The student, given up to 110 objects, will group a collection into tens and ones and write the corresponding numeral.</t>
  </si>
  <si>
    <t>The student, given up to 110 objects, will compare two numbers between 0 and 110 represented pictorially or with concrete objects, using the words greater than, less than or equal to.</t>
  </si>
  <si>
    <t>The student, given up to 110 objects, will order three or fewer sets from least to greatest and greatest to least.</t>
  </si>
  <si>
    <t>1.3.</t>
  </si>
  <si>
    <t xml:space="preserve">The student, given an ordered set of ten objects and/or pictures, will indicate the ordinal position of each object, first through tenth. </t>
  </si>
  <si>
    <t>The student will represent and solve practical problems involving equal sharing with two or four sharers.</t>
  </si>
  <si>
    <t>The student will represent and name fractions for halves and fourths, using models.</t>
  </si>
  <si>
    <t>1.5a</t>
  </si>
  <si>
    <t>The student, given a familiar problem situation involving magnitude, will select a reasonable order of magnitude from three given quantities: a one-digit numeral, a two-digit numeral, and a three-digit numeral (e.g., 5, 50, 500).</t>
  </si>
  <si>
    <t>1.5b</t>
  </si>
  <si>
    <t>The student, given a familiar problem situation involving magnitude, will explain the reasonableness of the choice.</t>
  </si>
  <si>
    <t>1.6.</t>
  </si>
  <si>
    <t>The student will create and solve single-step story and picture problems using addition and subtraction within 20.</t>
  </si>
  <si>
    <t>1.7a</t>
  </si>
  <si>
    <t>The student will recognize and describe with fluency part-whole relationships for numbers up to 10.</t>
  </si>
  <si>
    <t>1.7b</t>
  </si>
  <si>
    <t>The student will demonstrate fluency with addition and subtraction within 10.</t>
  </si>
  <si>
    <t>1.8.</t>
  </si>
  <si>
    <t>The student will determine the value of a collection of like coins (pennies, nickels, or dimes) whose total value is 100 cents or less.</t>
  </si>
  <si>
    <t>1.9a</t>
  </si>
  <si>
    <t>The student will investigate the passage of time and tell time to the hour and half-hour, using analog and digital clocks</t>
  </si>
  <si>
    <t>1.9b</t>
  </si>
  <si>
    <t>The student will investigate the passage of time and read and interpret a calendar.</t>
  </si>
  <si>
    <t>1.10.</t>
  </si>
  <si>
    <t xml:space="preserve">The student will use nonstandard units to measure and compare length, weight, and volume. </t>
  </si>
  <si>
    <t>1.11a</t>
  </si>
  <si>
    <t>The student will identify, trace, describe, and sort plane figures (triangles, squares, rectangles, and circles) according to number of sides, vertices, and angles.</t>
  </si>
  <si>
    <t>1.11b</t>
  </si>
  <si>
    <t>The student will identify and describe representations of circles, squares, rectangles, and triangles in different environments, regardless of orientation, and explain reasoning.</t>
  </si>
  <si>
    <t>The student will collect, organize, and represent various forms of data using tables, picture graphs, and object graphs.</t>
  </si>
  <si>
    <t>The student will read and interpret data displayed in tables, picture graphs, and object graphs, using the vocabulary more, less, fewer, greater than, less than, and equal to.</t>
  </si>
  <si>
    <t>1.13.</t>
  </si>
  <si>
    <t>The student will sort and classify concrete objects according to one or two attributes.</t>
  </si>
  <si>
    <t>1.14.</t>
  </si>
  <si>
    <t>The student will identify, describe, extend, create, and transfer growing and repeating patterns.</t>
  </si>
  <si>
    <t>The student will demonstrate an understanding of equality through the use of the equal symbol.</t>
  </si>
  <si>
    <t>Grade 2</t>
  </si>
  <si>
    <t>2.1a</t>
  </si>
  <si>
    <t>The student will read, write, and identify the place and value of each digit in a three-digit numeral, with and without models.</t>
  </si>
  <si>
    <t>2.1b</t>
  </si>
  <si>
    <t>The student will identify the number that is 10 more, 10 less, 100 more, and 100 less than a given number up to 999.</t>
  </si>
  <si>
    <t>The student will compare and order whole numbers between 0 and 999.</t>
  </si>
  <si>
    <t>2.1d</t>
  </si>
  <si>
    <t>The student will round two-digit numbers to the nearest ten.</t>
  </si>
  <si>
    <t>2.2a</t>
  </si>
  <si>
    <t>The student will count forward by twos, fives, and tens to 120, starting at various multiples of 2, 5, or 10.</t>
  </si>
  <si>
    <t>2.2b</t>
  </si>
  <si>
    <t>The student will count backward by tens from 120.</t>
  </si>
  <si>
    <t>The student will use objects to determine whether a number is even or odd.</t>
  </si>
  <si>
    <t>2.3a</t>
  </si>
  <si>
    <t>The student will count and identify the ordinal positions first through twentieth, using an ordered set of objects.</t>
  </si>
  <si>
    <t>2.3b</t>
  </si>
  <si>
    <t>The student will write the ordinal numbers 1st through 20th.</t>
  </si>
  <si>
    <t>The student will name and write fractions represented by a set, region, or length model for halves, fourths, eighths, thirds, and sixths.</t>
  </si>
  <si>
    <t>The student will represent fractional parts with models and with symbols.</t>
  </si>
  <si>
    <t>The student will compare the unit fractions for halves, fourths, eighths, thirds, and sixths, with models.</t>
  </si>
  <si>
    <t>2.5a</t>
  </si>
  <si>
    <t>The student will recognize and use the relationships between addition and subtraction to solve single-step practical problems, with whole numbers to 20.</t>
  </si>
  <si>
    <t>2.5b</t>
  </si>
  <si>
    <t>The student will demonstrate fluency with addition and subtraction within 20.</t>
  </si>
  <si>
    <t>2.6a</t>
  </si>
  <si>
    <t>The student will estimate sums and differences.</t>
  </si>
  <si>
    <t>2.6b</t>
  </si>
  <si>
    <t>The student will determine sums and differences, using various methods.</t>
  </si>
  <si>
    <t>2.6c</t>
  </si>
  <si>
    <t>The student will create and solve single-step and two-step practical problems involving addition and subtraction.</t>
  </si>
  <si>
    <t>2.7a</t>
  </si>
  <si>
    <t>The student will count and compare a collection of pennies, nickels, dimes, and quarters whose total value is $2.00 or less.</t>
  </si>
  <si>
    <t>2.7b</t>
  </si>
  <si>
    <t>The student will use the cent symbol, dollar symbol, and decimal point to write a value of money.</t>
  </si>
  <si>
    <t>2.8a</t>
  </si>
  <si>
    <t>The student will estimate and measure length to the nearest inch.</t>
  </si>
  <si>
    <t>2.8b</t>
  </si>
  <si>
    <t>The student will estimate and measure weight to the nearest pound.</t>
  </si>
  <si>
    <t>2.9.</t>
  </si>
  <si>
    <t>The student will tell time and write time to the nearest five minutes, using analog and digital clocks.</t>
  </si>
  <si>
    <t>2.10a</t>
  </si>
  <si>
    <t>The student will determine past and future days of the week.</t>
  </si>
  <si>
    <t>2.10b</t>
  </si>
  <si>
    <t>The student will identify specific days and dates on a given calendar.</t>
  </si>
  <si>
    <t>2.11.</t>
  </si>
  <si>
    <t xml:space="preserve">The student will read temperature to the nearest 10 degrees. </t>
  </si>
  <si>
    <t>2.12a</t>
  </si>
  <si>
    <t>The student will draw a line of symmetry in a figure.</t>
  </si>
  <si>
    <t>2.12b</t>
  </si>
  <si>
    <t>The student will identify and create figures with at least one line of symmetry.</t>
  </si>
  <si>
    <t>2.13.</t>
  </si>
  <si>
    <t>The student will identify, describe, compare, and contrast plane and solid figures (circles/spheres, squares/cubes, and rectangles/rectangular prisms).</t>
  </si>
  <si>
    <t>2.14.</t>
  </si>
  <si>
    <t>The student will use data from probability experiments to predict outcomes when the experiment is repeated.</t>
  </si>
  <si>
    <t>The student will collect, organize, and represent data in pictographs and bar graphs.</t>
  </si>
  <si>
    <t>The student will read and interpret data represented in pictographs and bar graphs.</t>
  </si>
  <si>
    <t>2.16.</t>
  </si>
  <si>
    <t>The student will identify, describe, create, extend, and transfer patterns found in objects, pictures, and numbers.</t>
  </si>
  <si>
    <t>The student will demonstrate an understanding of equality through the use of the equal symbol and the use of the not equal symbol.</t>
  </si>
  <si>
    <t>Grade 3</t>
  </si>
  <si>
    <t>3.1a</t>
  </si>
  <si>
    <t>The student will read, write, and identify the place and value of each digit in a six-digit whole number, with and without models.</t>
  </si>
  <si>
    <t>3.1b</t>
  </si>
  <si>
    <t>The student will round whole numbers, 9,999 or less, to the nearest ten, hundred, and thousand.</t>
  </si>
  <si>
    <t xml:space="preserve">The student will compare and order whole numbers, each 9,999 or less. </t>
  </si>
  <si>
    <t>The student will name and write fractions and mixed numbers represented by a model.</t>
  </si>
  <si>
    <t>The student will represent fractions and mixed numbers with models and symbols.</t>
  </si>
  <si>
    <t>The student will compare fractions having like and unlike denominators, using words and symbols (&gt;, &lt;, =, or ≠), with models.</t>
  </si>
  <si>
    <t>3.3a</t>
  </si>
  <si>
    <t>The student will estimate and determine the sum or difference of two whole numbers.</t>
  </si>
  <si>
    <t>3.3b</t>
  </si>
  <si>
    <t>The student will create and solve single-step and multistep practical problems involving sums or differences of two whole numbers, each 9,999 or less.</t>
  </si>
  <si>
    <t>3.4a</t>
  </si>
  <si>
    <t>The student will represent multiplication and division through 10 × 10, using a variety of approaches and models.</t>
  </si>
  <si>
    <t>3.4b</t>
  </si>
  <si>
    <t>The student will create and solve single-step practical problems that involve multiplication and division through 10 x 10.</t>
  </si>
  <si>
    <t>3.4c</t>
  </si>
  <si>
    <t>The student will demonstrate fluency with multiplication facts of 0, 1, 2, 5, and 10.</t>
  </si>
  <si>
    <t>3.4d</t>
  </si>
  <si>
    <t>The student will solve single-step practical problems involving multiplication of whole numbers, where one factor is 99 or less and the second factor is 5 or less.</t>
  </si>
  <si>
    <t>The student will solve practical problems that involve addition and subtraction with proper fractions having like denominators of 12 or less.</t>
  </si>
  <si>
    <t>3.6a</t>
  </si>
  <si>
    <t>The student will determine the value of a collection of bills and coins whose total value is $5.00 or less.</t>
  </si>
  <si>
    <t>3.6b</t>
  </si>
  <si>
    <t>The student will compare the value of two sets of coins or two sets of coins and bills.</t>
  </si>
  <si>
    <t>3.6c</t>
  </si>
  <si>
    <t xml:space="preserve">The student will make change from $5.00 or less. </t>
  </si>
  <si>
    <t>3.7a</t>
  </si>
  <si>
    <t>The student will estimate and use U.S. Customary and metric units to measure length to the nearest 1/2 inch, inch, foot, yard, centimeter, and meter.</t>
  </si>
  <si>
    <t>3.7b</t>
  </si>
  <si>
    <t>The student will estimate and use U.S. Customary and metric units to measure liquid volume in cups, pints, quarts, gallons, and liters.</t>
  </si>
  <si>
    <t>The student will estimate and measure the distance around a polygon in order to determine its perimeter using U.S. Customary and metric units.</t>
  </si>
  <si>
    <t xml:space="preserve">The student will estimate and count the number of square units needed to cover a given surface in order to determine its area. </t>
  </si>
  <si>
    <t>3.9a</t>
  </si>
  <si>
    <t>The student will tell time to the nearest minute, using analog and digital clocks.</t>
  </si>
  <si>
    <t>3.9b</t>
  </si>
  <si>
    <t>The student will solve practical problems related to elapsed time in one-hour increments within a 12-hour period.</t>
  </si>
  <si>
    <t>3.9c</t>
  </si>
  <si>
    <t xml:space="preserve">The student will identify equivalent periods of time and solve practical problems related to equivalent periods of time. </t>
  </si>
  <si>
    <t>3.10.</t>
  </si>
  <si>
    <t>The student will read temperature to the nearest degree.</t>
  </si>
  <si>
    <t>3.11.</t>
  </si>
  <si>
    <t>The student will identify and draw representations of points, lines, line segments, rays, and angles.</t>
  </si>
  <si>
    <t>3.12a</t>
  </si>
  <si>
    <t>The student will define polygon.</t>
  </si>
  <si>
    <t>3.12b</t>
  </si>
  <si>
    <t>The student will identify and name polygons with 10 or fewer sides.</t>
  </si>
  <si>
    <t>3.12c</t>
  </si>
  <si>
    <t xml:space="preserve">The student will combine and subdivide polygons with three or four sides and name the resulting polygon(s). </t>
  </si>
  <si>
    <t>The student will identify and describe congruent and noncongruent figures.</t>
  </si>
  <si>
    <t>3.14.</t>
  </si>
  <si>
    <t>The student will investigate and describe the concept of probability as a measurement of chance and list possible outcomes for a single event.</t>
  </si>
  <si>
    <t>The student will collect, organize, and represent data in pictographs or bar graphs.</t>
  </si>
  <si>
    <t>3.16.</t>
  </si>
  <si>
    <t>The student will identify, describe, create, and extend patterns found in objects, pictures, numbers and tables.</t>
  </si>
  <si>
    <t>http://www.doe.virginia.gov/instruction/mathematics/middle/algebra_readiness/formative-assess/pfa/fa-3-16.docx</t>
  </si>
  <si>
    <t xml:space="preserve">The student will create equations to represent equivalent mathematical relationships. </t>
  </si>
  <si>
    <t>Grade 4</t>
  </si>
  <si>
    <t>4.1a</t>
  </si>
  <si>
    <t>The student will read, write, and identify the place and value of each digit in a nine-digit whole number.</t>
  </si>
  <si>
    <t>The student will compare and order whole numbers expressed through millions.</t>
  </si>
  <si>
    <t>4.1c</t>
  </si>
  <si>
    <t>The student will round whole numbers expressed through millions to the nearest thousand, ten thousand, and hundred thousand.</t>
  </si>
  <si>
    <t>The student will compare and order fractions and mixed numbers, with and without models.</t>
  </si>
  <si>
    <t>The student will represent equivalent fractions.</t>
  </si>
  <si>
    <t>The student will identify the division statement that represents a fraction, with models and in context.</t>
  </si>
  <si>
    <t>The student will read, write, represent, and identify decimals expressed through thousandths.</t>
  </si>
  <si>
    <t>4.3b</t>
  </si>
  <si>
    <t>The student will round decimals to the nearest whole number.</t>
  </si>
  <si>
    <t>The student will compare and order decimals.</t>
  </si>
  <si>
    <t>The student will given a model, write the decimal and fraction equivalents.</t>
  </si>
  <si>
    <t>4.4a</t>
  </si>
  <si>
    <t>The student will demonstrate fluency with multiplication facts through 12 x 12, and the corresponding division facts.</t>
  </si>
  <si>
    <t>4.4b</t>
  </si>
  <si>
    <t>The student will estimate and determine sums, differences, and products of whole numbers.</t>
  </si>
  <si>
    <t>4.4c</t>
  </si>
  <si>
    <t>The student will estimate and determine quotients of whole numbers, with and without remainders.</t>
  </si>
  <si>
    <t>4.4d</t>
  </si>
  <si>
    <t>The student will create and solve single-step and multistep practical problems involving addition, subtraction, and multiplication, and single-step practical problems involving division with whole numbers.</t>
  </si>
  <si>
    <t>The student will determine common multiples and factors, including least common multiple and greatest common factor.</t>
  </si>
  <si>
    <t>The student will add and subtract fractions and mixed numbers having like and unlike denominators.</t>
  </si>
  <si>
    <t xml:space="preserve">The student will solve single-step practical problems involving addition and subtraction with fractions and mixed numbers. </t>
  </si>
  <si>
    <t>The student will add and subtract with decimals.</t>
  </si>
  <si>
    <t>The student will solve single-step and multistep practical problems involving addition and subtraction with decimals.</t>
  </si>
  <si>
    <t>The student will solve practical problems that involve determining perimeter and area in U.S. Customary and metric units.</t>
  </si>
  <si>
    <t>4.8a</t>
  </si>
  <si>
    <t>The student will estimate and measure length and describe the result in U.S. Customary and metric units.</t>
  </si>
  <si>
    <t>4.8b</t>
  </si>
  <si>
    <t>The student will estimate and measure weight/mass and describe the result in U.S. Customary and metric units.</t>
  </si>
  <si>
    <t>4.8c</t>
  </si>
  <si>
    <t>The student will given the equivalent measure of one unit, identify equivalent measures of length, weight/mass, and liquid volume between units within the U.S. Customary system.</t>
  </si>
  <si>
    <t>4.8d</t>
  </si>
  <si>
    <t xml:space="preserve">The student will solve practical problems that involve length, weight/mass, and liquid volume in U.S. Customary units. </t>
  </si>
  <si>
    <t>4.9.</t>
  </si>
  <si>
    <t>The student will solve practical problems related to elapsed time in hours and minutes within a 12-hour period.</t>
  </si>
  <si>
    <t>4.10a</t>
  </si>
  <si>
    <t>The student will identify and describe points, lines, line segments, rays, and angles, including endpoints and vertices.</t>
  </si>
  <si>
    <t>4.10b</t>
  </si>
  <si>
    <t>The student will identify and describe intersecting, parallel, and perpendicular lines.</t>
  </si>
  <si>
    <t>4.11.</t>
  </si>
  <si>
    <t xml:space="preserve">The student will identify, describe, compare, and contrast plane and solid figures according to their characteristics (number of angles, vertices, edges, and the number and shape of faces) using concrete models and pictorial representations. </t>
  </si>
  <si>
    <t>4.12.</t>
  </si>
  <si>
    <t xml:space="preserve">The student will classify quadrilaterals as parallelograms, rectangles, squares, rhombi, and/or trapezoids.  </t>
  </si>
  <si>
    <t>4.13a</t>
  </si>
  <si>
    <t>The student will determine the likelihood of an outcome of a simple event.</t>
  </si>
  <si>
    <t>4.13b</t>
  </si>
  <si>
    <t>The student will represent probability as a number between 0 and 1, inclusive.</t>
  </si>
  <si>
    <t>4.13c</t>
  </si>
  <si>
    <t>The student will create a model or practical problem to represent a given probability.</t>
  </si>
  <si>
    <t>The student will collect, organize, and represent data in bar graphs and line graphs.</t>
  </si>
  <si>
    <t>The student will interpret data represented in bar graphs and line graphs.</t>
  </si>
  <si>
    <t>The student will compare two different representations of the same data (e.g., a set of data displayed on a chart and a bar graph, a chart and a line graph, or a pictograph and a bar graph).</t>
  </si>
  <si>
    <t>4.15.</t>
  </si>
  <si>
    <t>The student will identify, describe, create, and extend patterns found in objects, pictures, numbers, and tables.</t>
  </si>
  <si>
    <t>http://www.doe.virginia.gov/instruction/mathematics/middle/algebra_readiness/formative-assess/pfa/fa-4-15.docx</t>
  </si>
  <si>
    <t xml:space="preserve">The student will recognize and demonstrate the meaning of equality in an equation. </t>
  </si>
  <si>
    <t>http://www.doe.virginia.gov/instruction/mathematics/middle/algebra_readiness/formative-assess/pfa/fa-4-16.docx</t>
  </si>
  <si>
    <t>Grade 5</t>
  </si>
  <si>
    <t>5.1.</t>
  </si>
  <si>
    <t xml:space="preserve">The student, given a decimal through thousandths, will round to the nearest whole number, tenth, or hundredth. </t>
  </si>
  <si>
    <t>http://www.doe.virginia.gov/instruction/mathematics/middle/algebra_readiness/formative-assess/nns/fa-5-1.docx</t>
  </si>
  <si>
    <t>The student will represent and identify equivalencies among fractions and decimals, with and without models.</t>
  </si>
  <si>
    <t>http://www.doe.virginia.gov/instruction/mathematics/middle/algebra_readiness/formative-assess/nns/fa-5-2a.docx</t>
  </si>
  <si>
    <t>The student will compare and order fractions, mixed numbers, and/or decimals in a given set, from least to greatest and greatest to least.</t>
  </si>
  <si>
    <t>http://www.doe.virginia.gov/instruction/mathematics/middle/algebra_readiness/formative-assess/nns/fa-5-2b.docx</t>
  </si>
  <si>
    <t>The student will identify and describe the characteristics of prime and composite numbers.</t>
  </si>
  <si>
    <t>http://www.doe.virginia.gov/instruction/mathematics/middle/algebra_readiness/formative-assess/nns/fa-5-3a.docx</t>
  </si>
  <si>
    <t>The student will identify and describe the characteristics of even and odd numbers.</t>
  </si>
  <si>
    <t>http://www.doe.virginia.gov/instruction/mathematics/middle/algebra_readiness/formative-assess/nns/fa-5-3b.docx</t>
  </si>
  <si>
    <t xml:space="preserve">The student will create and solve single-step and multistep practical problems involving addition, subtraction, multiplication, and division of whole numbers. </t>
  </si>
  <si>
    <t>http://www.doe.virginia.gov/instruction/mathematics/middle/algebra_readiness/formative-assess/ce/fa-5-4.docx</t>
  </si>
  <si>
    <t>The student will estimate and determine the product and quotient of two numbers involving decimals.</t>
  </si>
  <si>
    <t>http://www.doe.virginia.gov/instruction/mathematics/middle/algebra_readiness/formative-assess/ce/fa-5-5.docx</t>
  </si>
  <si>
    <t>The student will create and solve single-step and multistep practical problems involving addition, subtraction, and multiplication of decimals, and create and solve single-step practical problems involving division of decimals.</t>
  </si>
  <si>
    <t>http://www.doe.virginia.gov/instruction/mathematics/middle/algebra_readiness/formative-assess/ce/fa-5-5b.docx</t>
  </si>
  <si>
    <t>The student will solve single-step and multistep practical problems involving addition and subtraction with fractions and mixed numbers.</t>
  </si>
  <si>
    <t>http://www.doe.virginia.gov/instruction/mathematics/middle/algebra_readiness/formative-assess/ce/fa-5-6a.docx</t>
  </si>
  <si>
    <t>The student will solve single-step practical problems involving multiplication of a whole number, limited to 12 or less, and a proper fraction, with models.</t>
  </si>
  <si>
    <t>http://www.doe.virginia.gov/instruction/mathematics/middle/algebra_readiness/formative-assess/ce/fa-5-6b.docx</t>
  </si>
  <si>
    <t>5.7.</t>
  </si>
  <si>
    <t>The student will simplify whole number numerical expressions using the order of operations.</t>
  </si>
  <si>
    <t>http://www.doe.virginia.gov/instruction/mathematics/middle/algebra_readiness/formative-assess/ce/fa-5-7.docx</t>
  </si>
  <si>
    <t>The student will solve practical problems that involve perimeter, area, and volume in standard units of measure.</t>
  </si>
  <si>
    <t>The student will differentiate among perimeter, area, and volume and identify whether the application of the concept of perimeter, area, or volume is appropriate for a given situation.</t>
  </si>
  <si>
    <t>5.9a</t>
  </si>
  <si>
    <t>The student will given the equivalent measure of one unit, identify equivalent measurements within the metric system.</t>
  </si>
  <si>
    <t>5.9b</t>
  </si>
  <si>
    <t>The student will solve practical problems involving length, mass, and liquid volume using metric units.</t>
  </si>
  <si>
    <t>5.10.</t>
  </si>
  <si>
    <t>The student will identify and describe the diameter, radius, chord, and circumference of a circle.</t>
  </si>
  <si>
    <t>5.11.</t>
  </si>
  <si>
    <t>The student will solve practical problems related to elapsed time in hours and minutes within a 24-hour period.</t>
  </si>
  <si>
    <t>5.12.</t>
  </si>
  <si>
    <t>The student will classify and measure right, acute, obtuse, and straight angles.</t>
  </si>
  <si>
    <t>5.13a</t>
  </si>
  <si>
    <t>The student will classify triangles as right, acute, or obtuse and equilateral, scalene, or isosceles.</t>
  </si>
  <si>
    <t>5.13b</t>
  </si>
  <si>
    <t xml:space="preserve">The student will investigate the sum of the interior angles in a triangle and determine an unknown angle measure. </t>
  </si>
  <si>
    <t>The student will recognize and apply transformations, such as translation, reflection, and rotation.</t>
  </si>
  <si>
    <t>5.14b</t>
  </si>
  <si>
    <t>The student will investigate and describe the results of combining and subdividing polygons.</t>
  </si>
  <si>
    <t>5.15.</t>
  </si>
  <si>
    <t>The student will determine the probability of an outcome by constructing a sample space or using the Fundamental (Basic) Counting Principle.</t>
  </si>
  <si>
    <t>The student, given a practical problem, will represent data in line plots and stem-and-leaf plots.</t>
  </si>
  <si>
    <t>The student, given a practical problem, will interpret data represented in line plots and stem-and-leaf plots.</t>
  </si>
  <si>
    <t>The student, given a practical problem, will compare data represented in a line plot with the same data represented in a stem-and-leaf plot.</t>
  </si>
  <si>
    <t>The student, given a practical context, will describe mean, median, and mode as measures of center.</t>
  </si>
  <si>
    <t>The student, given a practical context, will describe mean as fair share.</t>
  </si>
  <si>
    <t>The student, given a practical context, will describe the range of a set of data as a measure of spread.</t>
  </si>
  <si>
    <t xml:space="preserve">The student, given a practical context, will determine the mean, median, mode, and range of a set of data. </t>
  </si>
  <si>
    <t>5.18.</t>
  </si>
  <si>
    <t>The student will identify, describe, create, express, and extend number patterns found in objects, pictures, numbers and tables.</t>
  </si>
  <si>
    <t>http://www.doe.virginia.gov/instruction/mathematics/middle/algebra_readiness/formative-assess/pfa/fa-5-18.docx</t>
  </si>
  <si>
    <t>5.19a</t>
  </si>
  <si>
    <t>The student will investigate and describe the concept of variable.</t>
  </si>
  <si>
    <t>http://www.doe.virginia.gov/instruction/mathematics/middle/algebra_readiness/formative-assess/pfa/fa-5-19a.docx</t>
  </si>
  <si>
    <t>The student will write an equation to represent a given mathematical relationship, using a variable.</t>
  </si>
  <si>
    <t>http://www.doe.virginia.gov/instruction/mathematics/middle/algebra_readiness/formative-assess/pfa/fa-5-19b.docx</t>
  </si>
  <si>
    <t>5.19c</t>
  </si>
  <si>
    <t>The student will use an expression with a variable to represent a given verbal expression involving one operation.</t>
  </si>
  <si>
    <t>http://www.doe.virginia.gov/instruction/mathematics/middle/algebra_readiness/formative-assess/pfa/fa-5-19c.docx</t>
  </si>
  <si>
    <t>The student will create a problem situation based on a given equation, using a single variable and one operation.</t>
  </si>
  <si>
    <t>http://www.doe.virginia.gov/instruction/mathematics/middle/algebra_readiness/formative-assess/pfa/fa-5-19d.docx</t>
  </si>
  <si>
    <t>Grade 6</t>
  </si>
  <si>
    <r>
      <t xml:space="preserve">The student will represent relationships between quantities using ratios, and will use appropriate notations, such as </t>
    </r>
    <r>
      <rPr>
        <i/>
        <sz val="11"/>
        <color theme="1"/>
        <rFont val="Calibri"/>
        <family val="2"/>
        <scheme val="minor"/>
      </rPr>
      <t xml:space="preserve">a/b, a </t>
    </r>
    <r>
      <rPr>
        <sz val="11"/>
        <color theme="1"/>
        <rFont val="Calibri"/>
        <family val="2"/>
        <scheme val="minor"/>
      </rPr>
      <t>to</t>
    </r>
    <r>
      <rPr>
        <i/>
        <sz val="11"/>
        <color theme="1"/>
        <rFont val="Calibri"/>
        <family val="2"/>
        <scheme val="minor"/>
      </rPr>
      <t xml:space="preserve"> </t>
    </r>
    <r>
      <rPr>
        <sz val="11"/>
        <color theme="1"/>
        <rFont val="Calibri"/>
        <family val="2"/>
        <scheme val="minor"/>
      </rPr>
      <t>b, and a:b.</t>
    </r>
  </si>
  <si>
    <t>Grade 7</t>
  </si>
  <si>
    <t>7.1a</t>
  </si>
  <si>
    <t>The student will investigate and describe the concept of negative exponents for powers of ten.</t>
  </si>
  <si>
    <t>http://www.doe.virginia.gov/instruction/mathematics/middle/algebra_readiness/formative-assess/nns/fa-7-1a.docx</t>
  </si>
  <si>
    <t>7.1b</t>
  </si>
  <si>
    <t>The student will compare and order numbers greater than zero written in scientific notation.</t>
  </si>
  <si>
    <t>http://www.doe.virginia.gov/instruction/mathematics/middle/algebra_readiness/formative-assess/nns/fa-7-1b.docx</t>
  </si>
  <si>
    <t>7.1c</t>
  </si>
  <si>
    <t>The student will compare and order rational numbers.</t>
  </si>
  <si>
    <t>http://www.doe.virginia.gov/instruction/mathematics/middle/algebra_readiness/formative-assess/nns/fa-7-1c.docx</t>
  </si>
  <si>
    <t>7.1d</t>
  </si>
  <si>
    <t>The student will determine square roots of perfect squares.</t>
  </si>
  <si>
    <t>http://www.doe.virginia.gov/instruction/mathematics/middle/algebra_readiness/formative-assess/nns/fa-7-1d.docx</t>
  </si>
  <si>
    <t>7.1e</t>
  </si>
  <si>
    <t>The student will identify and describe absolute value of rational numbers.</t>
  </si>
  <si>
    <t>http://www.doe.virginia.gov/instruction/mathematics/middle/algebra_readiness/formative-assess/nns/fa-7-1e.docx</t>
  </si>
  <si>
    <t>7.2.</t>
  </si>
  <si>
    <t xml:space="preserve">The student will solve practical problems involving operations with rational numbers. </t>
  </si>
  <si>
    <t>http://www.doe.virginia.gov/instruction/mathematics/middle/algebra_readiness/formative-assess/ce/fa-7-2.docx</t>
  </si>
  <si>
    <t>7.3.</t>
  </si>
  <si>
    <t>The student will solve single-step and multistep practical problems, using proportional reasoning.</t>
  </si>
  <si>
    <t>http://www.doe.virginia.gov/instruction/mathematics/middle/algebra_readiness/formative-assess/ce/fa-7-3.docx</t>
  </si>
  <si>
    <t>7.4a</t>
  </si>
  <si>
    <t>The student will describe and determine the volume and surface area of rectangular prisms and cylinders.</t>
  </si>
  <si>
    <t>7.4b</t>
  </si>
  <si>
    <t>The student will solve problems, including practical problems, involving the volume and surface area of rectangular prisms and cylinders.</t>
  </si>
  <si>
    <t>7.5.</t>
  </si>
  <si>
    <t>The student will solve problems, including practical problems, involving the relationship between corresponding sides and corresponding angles of similar quadrilaterals and triangles.</t>
  </si>
  <si>
    <t>7.6a</t>
  </si>
  <si>
    <t>The student will compare and contrast quadrilaterals based on their properties.</t>
  </si>
  <si>
    <t>7.6b</t>
  </si>
  <si>
    <t>The student will determine unknown side lengths or angle measures of quadrilaterals.</t>
  </si>
  <si>
    <t>7.7.</t>
  </si>
  <si>
    <t>The student will apply translations and reflections of right triangles or rectangles in the coordinate plane.</t>
  </si>
  <si>
    <t>7.8a</t>
  </si>
  <si>
    <t>The student will determine the theoretical and experimental probabilities of an event.</t>
  </si>
  <si>
    <t>7.8b</t>
  </si>
  <si>
    <t>The student will investigate and describe the difference between the experimental probability and the theoretical probability of an event.</t>
  </si>
  <si>
    <t>7.9a</t>
  </si>
  <si>
    <t>The student, given data in a practical situation, will represent data in a histogram.</t>
  </si>
  <si>
    <t>7.9b</t>
  </si>
  <si>
    <t>The student, given data in a practical situation, will make observations and inferences about data represented in a histogram.</t>
  </si>
  <si>
    <t>7.9c</t>
  </si>
  <si>
    <t>The student, given data in a practical situation, will compare histograms with the same data represented in stem-and-leaf plots, line plots, and circle graphs.</t>
  </si>
  <si>
    <t>7.10a</t>
  </si>
  <si>
    <r>
      <t xml:space="preserve">The student will determine the slope, </t>
    </r>
    <r>
      <rPr>
        <i/>
        <sz val="11"/>
        <color theme="1"/>
        <rFont val="Calibri"/>
        <family val="2"/>
        <scheme val="minor"/>
      </rPr>
      <t>m,</t>
    </r>
    <r>
      <rPr>
        <sz val="11"/>
        <color theme="1"/>
        <rFont val="Calibri"/>
        <family val="2"/>
        <scheme val="minor"/>
      </rPr>
      <t xml:space="preserve"> as rate of change in a proportional relationship between two quantities and write an equation in the form </t>
    </r>
    <r>
      <rPr>
        <i/>
        <sz val="11"/>
        <color theme="1"/>
        <rFont val="Calibri"/>
        <family val="2"/>
        <scheme val="minor"/>
      </rPr>
      <t>y = mx</t>
    </r>
    <r>
      <rPr>
        <sz val="11"/>
        <color theme="1"/>
        <rFont val="Calibri"/>
        <family val="2"/>
        <scheme val="minor"/>
      </rPr>
      <t xml:space="preserve"> to represent the relationship.</t>
    </r>
  </si>
  <si>
    <t>http://www.doe.virginia.gov/instruction/mathematics/middle/algebra_readiness/formative-assess/pfa/fa-7-10a.docx</t>
  </si>
  <si>
    <t>7.10b</t>
  </si>
  <si>
    <r>
      <t xml:space="preserve">The student will graph a line representing a proportional relationship between two quantities given the slope and an ordered pair, or given the equation in </t>
    </r>
    <r>
      <rPr>
        <i/>
        <sz val="11"/>
        <color theme="1"/>
        <rFont val="Calibri"/>
        <family val="2"/>
        <scheme val="minor"/>
      </rPr>
      <t>y = mx</t>
    </r>
    <r>
      <rPr>
        <sz val="11"/>
        <color theme="1"/>
        <rFont val="Calibri"/>
        <family val="2"/>
        <scheme val="minor"/>
      </rPr>
      <t xml:space="preserve"> form where </t>
    </r>
    <r>
      <rPr>
        <i/>
        <sz val="11"/>
        <color theme="1"/>
        <rFont val="Calibri"/>
        <family val="2"/>
        <scheme val="minor"/>
      </rPr>
      <t>m</t>
    </r>
    <r>
      <rPr>
        <sz val="11"/>
        <color theme="1"/>
        <rFont val="Calibri"/>
        <family val="2"/>
        <scheme val="minor"/>
      </rPr>
      <t xml:space="preserve"> represents the slope as rate of change.</t>
    </r>
  </si>
  <si>
    <t>http://www.doe.virginia.gov/instruction/mathematics/middle/algebra_readiness/formative-assess/pfa/fa-7-10b.docx</t>
  </si>
  <si>
    <t>7.10c</t>
  </si>
  <si>
    <r>
      <t xml:space="preserve">The student will determine the </t>
    </r>
    <r>
      <rPr>
        <i/>
        <sz val="11"/>
        <color theme="1"/>
        <rFont val="Calibri"/>
        <family val="2"/>
        <scheme val="minor"/>
      </rPr>
      <t>y</t>
    </r>
    <r>
      <rPr>
        <sz val="11"/>
        <color theme="1"/>
        <rFont val="Calibri"/>
        <family val="2"/>
        <scheme val="minor"/>
      </rPr>
      <t xml:space="preserve">-intercept, </t>
    </r>
    <r>
      <rPr>
        <i/>
        <sz val="11"/>
        <color theme="1"/>
        <rFont val="Calibri"/>
        <family val="2"/>
        <scheme val="minor"/>
      </rPr>
      <t>b,</t>
    </r>
    <r>
      <rPr>
        <sz val="11"/>
        <color theme="1"/>
        <rFont val="Calibri"/>
        <family val="2"/>
        <scheme val="minor"/>
      </rPr>
      <t xml:space="preserve"> in an additive relationship between two quantities and write an equation in the form</t>
    </r>
    <r>
      <rPr>
        <i/>
        <sz val="11"/>
        <color theme="1"/>
        <rFont val="Calibri"/>
        <family val="2"/>
        <scheme val="minor"/>
      </rPr>
      <t xml:space="preserve"> y = x + b</t>
    </r>
    <r>
      <rPr>
        <sz val="11"/>
        <color theme="1"/>
        <rFont val="Calibri"/>
        <family val="2"/>
        <scheme val="minor"/>
      </rPr>
      <t xml:space="preserve"> to represent the relationship.</t>
    </r>
  </si>
  <si>
    <t>http://www.doe.virginia.gov/instruction/mathematics/middle/algebra_readiness/formative-assess/pfa/fa-7-10c.docx</t>
  </si>
  <si>
    <t>7.10d</t>
  </si>
  <si>
    <r>
      <t xml:space="preserve">The student will graph a line representing an additive relationship between two quantities given the y-intercept and an ordered pair, or given the equation in the form </t>
    </r>
    <r>
      <rPr>
        <i/>
        <sz val="11"/>
        <color theme="1"/>
        <rFont val="Calibri"/>
        <family val="2"/>
        <scheme val="minor"/>
      </rPr>
      <t>y = x + b,</t>
    </r>
    <r>
      <rPr>
        <sz val="11"/>
        <color theme="1"/>
        <rFont val="Calibri"/>
        <family val="2"/>
        <scheme val="minor"/>
      </rPr>
      <t xml:space="preserve"> where </t>
    </r>
    <r>
      <rPr>
        <i/>
        <sz val="11"/>
        <color theme="1"/>
        <rFont val="Calibri"/>
        <family val="2"/>
        <scheme val="minor"/>
      </rPr>
      <t>b</t>
    </r>
    <r>
      <rPr>
        <sz val="11"/>
        <color theme="1"/>
        <rFont val="Calibri"/>
        <family val="2"/>
        <scheme val="minor"/>
      </rPr>
      <t xml:space="preserve"> represents the </t>
    </r>
    <r>
      <rPr>
        <i/>
        <sz val="11"/>
        <color theme="1"/>
        <rFont val="Calibri"/>
        <family val="2"/>
        <scheme val="minor"/>
      </rPr>
      <t>y</t>
    </r>
    <r>
      <rPr>
        <sz val="11"/>
        <color theme="1"/>
        <rFont val="Calibri"/>
        <family val="2"/>
        <scheme val="minor"/>
      </rPr>
      <t>-intercept.</t>
    </r>
  </si>
  <si>
    <t>http://www.doe.virginia.gov/instruction/mathematics/middle/algebra_readiness/formative-assess/pfa/fa-7-10d.docx</t>
  </si>
  <si>
    <t>7.10e</t>
  </si>
  <si>
    <t xml:space="preserve">The student will make connections between and among representations of a proportional or additive relationship between two quantities using verbal descriptions, tables, equations, and graphs.  </t>
  </si>
  <si>
    <t>http://www.doe.virginia.gov/instruction/mathematics/middle/algebra_readiness/formative-assess/pfa/fa-7-10e.docx</t>
  </si>
  <si>
    <t>7.11.</t>
  </si>
  <si>
    <t xml:space="preserve">The student will evaluate algebraic expressions for given replacement values of the variables. </t>
  </si>
  <si>
    <t>http://www.doe.virginia.gov/instruction/mathematics/middle/algebra_readiness/formative-assess/pfa/fa-7-11.docx</t>
  </si>
  <si>
    <t>7.12.</t>
  </si>
  <si>
    <t>The student will solve two-step linear equations in one variable, including practical problems that require the solution of a two-step linear equation in one variable.</t>
  </si>
  <si>
    <t>http://www.doe.virginia.gov/instruction/mathematics/middle/algebra_readiness/formative-assess/pfa/fa-7-12.docx</t>
  </si>
  <si>
    <t>7.13.</t>
  </si>
  <si>
    <t>The student will solve one- and two-step linear inequalities in one variable, including practical problems, involving addition, subtraction, multiplication, and division, and graph the solution on a number line.</t>
  </si>
  <si>
    <t>http://www.doe.virginia.gov/instruction/mathematics/middle/algebra_readiness/formative-assess/pfa/fa-7-13.docx</t>
  </si>
  <si>
    <t>Grade 8</t>
  </si>
  <si>
    <t>8.1.</t>
  </si>
  <si>
    <t>The student will compare and order real numbers.</t>
  </si>
  <si>
    <t>http://www.doe.virginia.gov/instruction/mathematics/middle/algebra_readiness/formative-assess/nns/fa-8-1.docx</t>
  </si>
  <si>
    <t>8.2.</t>
  </si>
  <si>
    <t>The student will describe the relationships between the subsets of the real number system.</t>
  </si>
  <si>
    <t>http://www.doe.virginia.gov/instruction/mathematics/middle/algebra_readiness/formative-assess/nns/fa-8-2.docx</t>
  </si>
  <si>
    <t>8.3a</t>
  </si>
  <si>
    <t>The student will estimate and determine the two consecutive integers between which a square root lies.</t>
  </si>
  <si>
    <t>http://www.doe.virginia.gov/instruction/mathematics/middle/algebra_readiness/formative-assess/nns/fa-8-3ab.docx</t>
  </si>
  <si>
    <t>8.3b</t>
  </si>
  <si>
    <t>The student will determine both the positive and negative square roots of a given perfect square.</t>
  </si>
  <si>
    <t>8.4.</t>
  </si>
  <si>
    <t>The student will solve practical problems involving consumer applications.</t>
  </si>
  <si>
    <t>http://www.doe.virginia.gov/instruction/mathematics/middle/algebra_readiness/formative-assess/ce/fa-8-4.docx</t>
  </si>
  <si>
    <t>8.5.</t>
  </si>
  <si>
    <t>The student will use the relationships among pairs of angles that are vertical angles, adjacent angles, supplementary angles, and complementary angles to determine the measure of unknown angles.</t>
  </si>
  <si>
    <t>8.6a</t>
  </si>
  <si>
    <t>The student will solve problems, including practical problems, involving volume and surface area of cones and square-based pyramids.</t>
  </si>
  <si>
    <t>8.6b</t>
  </si>
  <si>
    <t>The student will describe how changing one measured attribute of a rectangular prism affects the volume and surface area.</t>
  </si>
  <si>
    <t>8.7a</t>
  </si>
  <si>
    <t>The student will given a polygon, apply transformations, to include translations, reflections, and dilations, in the coordinate plane.</t>
  </si>
  <si>
    <t>8.7b</t>
  </si>
  <si>
    <t>The student will identify practical applications of transformations.</t>
  </si>
  <si>
    <t>8.8.</t>
  </si>
  <si>
    <t>The student will construct a three-dimensional model, given the top or bottom, side, and front views.</t>
  </si>
  <si>
    <t>8.9a</t>
  </si>
  <si>
    <t>The student will verify the Pythagorean Theorem.</t>
  </si>
  <si>
    <t>8.9b</t>
  </si>
  <si>
    <t>The student will apply the Pythagorean Theorem.</t>
  </si>
  <si>
    <t>8.10.</t>
  </si>
  <si>
    <t>The student will solve area and perimeter problems, including practical problems, involving composite plane figures.</t>
  </si>
  <si>
    <t>8.11a</t>
  </si>
  <si>
    <t>The student will compare and contrast the probability of independent and dependent events.</t>
  </si>
  <si>
    <t>8.11b</t>
  </si>
  <si>
    <t>The student will determine probabilities for independent and dependent events.</t>
  </si>
  <si>
    <t>8.12a</t>
  </si>
  <si>
    <t>The student will represent numerical data in boxplots.</t>
  </si>
  <si>
    <t>8.12b</t>
  </si>
  <si>
    <t>The student will make observations and inferences about data represented in boxplots.</t>
  </si>
  <si>
    <t>8.12c</t>
  </si>
  <si>
    <t>The student will compare and analyze two data sets using boxplots.</t>
  </si>
  <si>
    <t>8.13a</t>
  </si>
  <si>
    <t>The student will represent data in scatterplots.</t>
  </si>
  <si>
    <t>8.13b</t>
  </si>
  <si>
    <t>The student will make observations about data represented in scatterplots.</t>
  </si>
  <si>
    <t>8.13c</t>
  </si>
  <si>
    <t>The student will use a drawing to estimate the line of best fit for data represented in a scatterplot.</t>
  </si>
  <si>
    <t>8.14a</t>
  </si>
  <si>
    <t>The student will evaluate an algebraic expression for given replacement values of the variables.</t>
  </si>
  <si>
    <t>http://www.doe.virginia.gov/instruction/mathematics/middle/algebra_readiness/formative-assess/pfa/fa-8-14a.docx</t>
  </si>
  <si>
    <t>8.14b</t>
  </si>
  <si>
    <t>The students will simplify algebraic expressions in one variable.</t>
  </si>
  <si>
    <t>http://www.doe.virginia.gov/instruction/mathematics/middle/algebra_readiness/formative-assess/pfa/fa-8-14b.docx</t>
  </si>
  <si>
    <t>8.15a</t>
  </si>
  <si>
    <t>The student will determine whether a given relation is a function.</t>
  </si>
  <si>
    <t>http://www.doe.virginia.gov/instruction/mathematics/middle/algebra_readiness/formative-assess/pfa/fa-8-15ab.docx</t>
  </si>
  <si>
    <t>8.15b</t>
  </si>
  <si>
    <t>The student will determine the domain and range of a function.</t>
  </si>
  <si>
    <t>8.16a</t>
  </si>
  <si>
    <t>The student will recognize and describe the graph of a linear function with a slope that is positive, negative, or zero.</t>
  </si>
  <si>
    <t>http://www.doe.virginia.gov/instruction/mathematics/middle/algebra_readiness/formative-assess/pfa/fa-8-16a.docx</t>
  </si>
  <si>
    <t>8.16b</t>
  </si>
  <si>
    <r>
      <t xml:space="preserve">The student will identify the slope and y-intercept of a linear function, given a table of values, a graph, or an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</si>
  <si>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http://www.doe.virginia.gov/instruction/mathematics/middle/algebra_readiness/formative-assess/pfa/fa-8-16b.docx</t>
  </si>
  <si>
    <t>8.16c</t>
  </si>
  <si>
    <t>The student will determine the independent and dependent variable, given a practical situation modeled by a linear function.</t>
  </si>
  <si>
    <t>http://www.doe.virginia.gov/instruction/mathematics/middle/algebra_readiness/formative-assess/pfa/fa-8-16c.docx</t>
  </si>
  <si>
    <t>8.16d</t>
  </si>
  <si>
    <r>
      <t xml:space="preserve">The student will graph a linear function given the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</si>
  <si>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http://www.doe.virginia.gov/instruction/mathematics/middle/algebra_readiness/formative-assess/pfa/fa-8-16d.docx</t>
  </si>
  <si>
    <t>8.16e</t>
  </si>
  <si>
    <t>The student will make connections between and among representations of a linear function using verbal descriptions, tables, equations, and graphs.</t>
  </si>
  <si>
    <t>http://www.doe.virginia.gov/instruction/mathematics/middle/algebra_readiness/formative-assess/pfa/fa-8-16e.docx</t>
  </si>
  <si>
    <t>8.17.</t>
  </si>
  <si>
    <t>The student will solve multistep linear equations in one variable with the variable on one or both sides of the equation, including practical problems that require the solution of a multistep linear equation in one variable.</t>
  </si>
  <si>
    <t>http://www.doe.virginia.gov/instruction/mathematics/middle/algebra_readiness/formative-assess/pfa/fa-8-17.docx</t>
  </si>
  <si>
    <t>8.18.</t>
  </si>
  <si>
    <t>The student will solve multistep linear inequalities in one variable with the variable on one or both sides of the inequality symbol, including practical problems, and graph the solution on a number line.</t>
  </si>
  <si>
    <t>http://www.doe.virginia.gov/instruction/mathematics/middle/algebra_readiness/formative-assess/pfa/fa-8-18.docx</t>
  </si>
  <si>
    <t>Algebra</t>
  </si>
  <si>
    <t>A.1a</t>
  </si>
  <si>
    <t>The student will represent verbal quantitative situations algebraically.</t>
  </si>
  <si>
    <t>http://www.doe.virginia.gov/instruction/mathematics/middle/algebra_readiness/formative-assess/pfa/fa-1a-1ab.docx</t>
  </si>
  <si>
    <t>A.1b</t>
  </si>
  <si>
    <t>The student will evaluate algebraic expressions for given replacement values of the variables.</t>
  </si>
  <si>
    <t>A.2a</t>
  </si>
  <si>
    <t>The student will perform operations on polynomials, including applying the laws of exponents to perform operations on expressions.</t>
  </si>
  <si>
    <t>http://www.doe.virginia.gov/instruction/mathematics/middle/algebra_readiness/formative-assess/pfa/fa-1a-2abc.docx</t>
  </si>
  <si>
    <t>A.2b</t>
  </si>
  <si>
    <t>The student will perform operations on polynomials, including  adding, subtracting, multiplying, and dividing polynomials.</t>
  </si>
  <si>
    <t>A.2c</t>
  </si>
  <si>
    <t xml:space="preserve">The student will perform operations on polynomials, including factoring completely first- and second-degree binomials and trinomials in one variable. </t>
  </si>
  <si>
    <t>A.3a</t>
  </si>
  <si>
    <t>The student will simplify square roots of whole numbers and monomial algebraic expressions.</t>
  </si>
  <si>
    <t>http://www.doe.virginia.gov/instruction/mathematics/middle/algebra_readiness/formative-assess/nns/fa-a-3.docx</t>
  </si>
  <si>
    <t>A.3b</t>
  </si>
  <si>
    <t>The student will simplify cube roots of integers.</t>
  </si>
  <si>
    <t>A.3c</t>
  </si>
  <si>
    <t>The student will simplify numerical expressions containing square or cube roots.</t>
  </si>
  <si>
    <t>A.4a</t>
  </si>
  <si>
    <t>The student will solve multistep linear equations in one variable algebraically.</t>
  </si>
  <si>
    <t>http://www.doe.virginia.gov/instruction/mathematics/middle/algebra_readiness/formative-assess/pfa/fa-1a-4a.docx</t>
  </si>
  <si>
    <t>A.4b</t>
  </si>
  <si>
    <t>The student will solve quadratic equations in one variable algebraically.</t>
  </si>
  <si>
    <t>http://www.doe.virginia.gov/instruction/mathematics/middle/algebra_readiness/formative-assess/pfa/fa-1a-4b.docx</t>
  </si>
  <si>
    <t>A.4c</t>
  </si>
  <si>
    <t>The student will solve literal equations for a specified variable.</t>
  </si>
  <si>
    <t>http://www.doe.virginia.gov/instruction/mathematics/middle/algebra_readiness/formative-assess/pfa/fa-1a-4c.docx</t>
  </si>
  <si>
    <t>A.4d</t>
  </si>
  <si>
    <t>The student will solve systems of two linear equations in two variables algebraically and graphically.</t>
  </si>
  <si>
    <t>http://www.doe.virginia.gov/instruction/mathematics/middle/algebra_readiness/formative-assess/pfa/fa-1a-4de.docx</t>
  </si>
  <si>
    <t>A.4e</t>
  </si>
  <si>
    <t xml:space="preserve">The student will solve practical problems involving equations and systems of equations. </t>
  </si>
  <si>
    <t>A.5a</t>
  </si>
  <si>
    <t>The student will solve multistep linear inequalities in one variable algebraically and represent the solution graphically.</t>
  </si>
  <si>
    <t>http://www.doe.virginia.gov/instruction/mathematics/middle/algebra_readiness/formative-assess/pfa/fa-1a-5ac.docx</t>
  </si>
  <si>
    <t>A.5b</t>
  </si>
  <si>
    <t>The student will represent the solution of linear inequalities in two variables graphically.</t>
  </si>
  <si>
    <t>http://www.doe.virginia.gov/instruction/mathematics/middle/algebra_readiness/formative-assess/pfa/fa-1a-5bd.docx</t>
  </si>
  <si>
    <t>A.5c</t>
  </si>
  <si>
    <t>The student will solve practical problems involving inequalities.</t>
  </si>
  <si>
    <t>A.5d</t>
  </si>
  <si>
    <t>The student will represent the solution to a system of inequalities graphically.</t>
  </si>
  <si>
    <t>A.6a</t>
  </si>
  <si>
    <t>The student will determine the slope of a line when given an equation of the line, the graph of the line, or two points on the line.</t>
  </si>
  <si>
    <t>http://www.doe.virginia.gov/instruction/mathematics/middle/algebra_readiness/formative-assess/pfa/fa-1a-6a.docx</t>
  </si>
  <si>
    <t>A.6b</t>
  </si>
  <si>
    <t>The student will write the equation of a line when given the graph of the line, two points on the line, or the slope and a point on the line.</t>
  </si>
  <si>
    <t>http://www.doe.virginia.gov/instruction/mathematics/middle/algebra_readiness/formative-assess/pfa/fa-1a-6b.docx</t>
  </si>
  <si>
    <t>A.6c</t>
  </si>
  <si>
    <t xml:space="preserve">The student will graph linear equations in two variables. </t>
  </si>
  <si>
    <t>http://www.doe.virginia.gov/instruction/mathematics/middle/algebra_readiness/formative-assess/pfa/fa-1a-6c.docx</t>
  </si>
  <si>
    <t>A.7a</t>
  </si>
  <si>
    <t>The student will investigate and analyze linear and quadratic function families and their characteristics both algebraically and graphically, including determining whether a relation is a function.</t>
  </si>
  <si>
    <t>http://www.doe.virginia.gov/instruction/mathematics/middle/algebra_readiness/formative-assess/pfa/fa-1a-7abe.docx</t>
  </si>
  <si>
    <t>A.7b</t>
  </si>
  <si>
    <t>The student will investigate and analyze linear and quadratic function families and their characteristics both algebraically and graphically, including domain and range.</t>
  </si>
  <si>
    <t>A.7c</t>
  </si>
  <si>
    <t>The student will investigate and analyze linear and quadratic function families and their characteristics both algebraically and graphically, including zeros.</t>
  </si>
  <si>
    <t>http://www.doe.virginia.gov/instruction/mathematics/middle/algebra_readiness/formative-assess/pfa/fa-1a-7cd.docx</t>
  </si>
  <si>
    <t>A.7d</t>
  </si>
  <si>
    <t>The student will investigate and analyze linear and quadratic function families and their characteristics both algebraically and graphically, including intercepts.</t>
  </si>
  <si>
    <t>A.7e</t>
  </si>
  <si>
    <t>The student will investigate and analyze linear and quadratic function families and their characteristics both algebraically and graphically, including values of a function for elements in its domain.</t>
  </si>
  <si>
    <t>A.7f</t>
  </si>
  <si>
    <t>The student will investigate and analyze linear and quadratic function families and their characteristics both algebraically and graphically, including connections between and among multiple representations of functions using verbal descriptions, tables, equations, and graphs.</t>
  </si>
  <si>
    <t>http://www.doe.virginia.gov/instruction/mathematics/middle/algebra_readiness/formative-assess/pfa/fa-1a-7f.docx</t>
  </si>
  <si>
    <t>A.8</t>
  </si>
  <si>
    <t>The student, given a data set or practical situation, will analyze a relation to determine whether a direct or inverse variation exists, and represent a direct variation algebraically and graphically and an inverse variation algebraically.</t>
  </si>
  <si>
    <t>http://www.doe.virginia.gov/instruction/mathematics/middle/algebra_readiness/formative-assess/ce/fa-1a-8.docx</t>
  </si>
  <si>
    <t>A.9</t>
  </si>
  <si>
    <t>The student will collect and analyze data, determine the equation of the curve of best fit in order to make predictions, and solve practical problems, using mathematical models of linear and quadratic functions.</t>
  </si>
  <si>
    <t>Geometry</t>
  </si>
  <si>
    <t>Reasoning, Lines, and Transformations</t>
  </si>
  <si>
    <t>G.1a</t>
  </si>
  <si>
    <t>The student will use deductive reasoning to construct and judge the validity of a logical argument consisting of a set of premises and a conclusion. This will include identifying the converse, inverse, and contrapositive of a conditional statement.</t>
  </si>
  <si>
    <t>G.1b</t>
  </si>
  <si>
    <t>The student will use deductive reasoning to construct and judge the validity of a logical argument consisting of a set of premises and a conclusion. This will include translating a short verbal argument into symbolic form.</t>
  </si>
  <si>
    <t>G.1c</t>
  </si>
  <si>
    <t>The student will use deductive reasoning to construct and judge the validity of a logical argument consisting of a set of premises and a conclusion. This will include determining the validity of a logical argument.</t>
  </si>
  <si>
    <t>G.2a</t>
  </si>
  <si>
    <t>The student will use the relationships between angles formed by two lines intersected by a transversal to  prove two or more lines are parallel.</t>
  </si>
  <si>
    <t>G.2b</t>
  </si>
  <si>
    <t>The student will use the relationships between angles formed by two lines intersected by a transversal to  solve problems, including practical problems, involving angles formed when parallel lines are intersected by a transversal.</t>
  </si>
  <si>
    <t>G.3a</t>
  </si>
  <si>
    <t>The student will solve problems involving symmetry and transformation. This will include investigating and using formulas for determining distance, midpoint, and slope.</t>
  </si>
  <si>
    <t>G.3b</t>
  </si>
  <si>
    <t>The student will solve problems involving symmetry and transformation. This will include applying slope to verify and determine whether lines are parallel or perpendicular.</t>
  </si>
  <si>
    <t>G.3c</t>
  </si>
  <si>
    <t>The student will solve problems involving symmetry and transformation. This will include investigating symmetry and determining whether a figure is symmetric with respect to a line or a point.</t>
  </si>
  <si>
    <t>G.3d</t>
  </si>
  <si>
    <t>The student will solve problems involving symmetry and transformation. This will include determining whether a figure has been translated, reflected, rotated, or dilated, using coordinate methods.</t>
  </si>
  <si>
    <t>G.4a</t>
  </si>
  <si>
    <t>The student will construct and justify the constructions of a line segment congruent to a given line segment.</t>
  </si>
  <si>
    <t>G.4b</t>
  </si>
  <si>
    <t>The student will construct and justify the constructions of the perpendicular bisector of a line segment.</t>
  </si>
  <si>
    <t>G.4c</t>
  </si>
  <si>
    <t>The student will construct and justify the constructions of a perpendicular to a given line from a point not on the line.</t>
  </si>
  <si>
    <t>G.4d</t>
  </si>
  <si>
    <t>The student will construct and justify the constructions of a perpendicular to a given line at a given point on the line.</t>
  </si>
  <si>
    <t>G.4e</t>
  </si>
  <si>
    <t>The student will construct and justify the constructions of the bisector of a given angle.</t>
  </si>
  <si>
    <t>G.4f</t>
  </si>
  <si>
    <t>The student will construct and justify the constructions of an angle congruent to a given angle.</t>
  </si>
  <si>
    <t>G.4g</t>
  </si>
  <si>
    <t>The student will construct and justify the constructions of a line parallel to a given line through a point not on the line.</t>
  </si>
  <si>
    <t>G.4h</t>
  </si>
  <si>
    <t>The student will construct and justify the constructions of an equilateral triangle, a square, and a regular hexagon inscribed in a circle.</t>
  </si>
  <si>
    <t>G.5a</t>
  </si>
  <si>
    <t>The student, given information concerning the lengths of sides and/or measures of angles in triangles, will solve problems, including practical problems.  This will include ordering the sides by length, given angle measures.</t>
  </si>
  <si>
    <t>G.5b</t>
  </si>
  <si>
    <t>The student, given information concerning the lengths of sides and/or measures of angles in triangles, will solve problems, including practical problems.  This will include ordering the angles by degree measure, given side lengths.</t>
  </si>
  <si>
    <t>G.5c</t>
  </si>
  <si>
    <t>The student, given information concerning the lengths of sides and/or measures of angles in triangles, will solve problems, including practical problems.  This will include determining whether a triangle exists.</t>
  </si>
  <si>
    <t>G.5d</t>
  </si>
  <si>
    <t>The student, given information concerning the lengths of sides and/or measures of angles in triangles, will solve problems, including practical problems.  This will include determining the range in which the length of the third side must lie.</t>
  </si>
  <si>
    <t>G.6</t>
  </si>
  <si>
    <t xml:space="preserve">The student, given information in the form of a figure or statement, will prove two triangles are congruent. </t>
  </si>
  <si>
    <t>G.7</t>
  </si>
  <si>
    <t>The student, given information in the form of a figure or statement, will prove two triangles are similar.</t>
  </si>
  <si>
    <t>G.8a</t>
  </si>
  <si>
    <t>The student will solve problems, including practical problems, involving right triangles.  This will include applying the Pythagorean Theorem and its converse.</t>
  </si>
  <si>
    <t>G.8b</t>
  </si>
  <si>
    <t>The student will solve problems, including practical problems, involving right triangles.  This will include applying properties of special right triangles.</t>
  </si>
  <si>
    <t>G.8c</t>
  </si>
  <si>
    <t>The student will solve problems, including practical problems, involving right triangles.  This will include applying trigonometric ratios.</t>
  </si>
  <si>
    <t>G.9</t>
  </si>
  <si>
    <t>The student will verify and use properties of quadrilaterals to solve problems, including practical problems.</t>
  </si>
  <si>
    <t>G.10a</t>
  </si>
  <si>
    <t>The student will solve problems, including practical problems, involving angles of convex polygons. This will include determining the sum of the interior and/or exterior angles.</t>
  </si>
  <si>
    <t>G.10b</t>
  </si>
  <si>
    <t>The student will solve problems, including practical problems, involving angles of convex polygons. This will include determining the measure of an interior and/or exterior angle.</t>
  </si>
  <si>
    <t>G.10c</t>
  </si>
  <si>
    <t>The student will solve problems, including practical problems, involving angles of convex polygons. This will include determining the number of sides of a regular polygon.</t>
  </si>
  <si>
    <t>G.11a</t>
  </si>
  <si>
    <t>The student will solve problems, including practical problems, by applying properties of circles. This will include determining angle measures formed by intersecting chords, secants, and/or tangents.</t>
  </si>
  <si>
    <t>G.11b</t>
  </si>
  <si>
    <t>The student will solve problems, including practical problems, by applying properties of circles. This will include determining lengths of segments formed by intersecting chords, secants, and/or tangents.</t>
  </si>
  <si>
    <t>G.11c</t>
  </si>
  <si>
    <t>The student will solve problems, including practical problems, by applying properties of circles. This will include determining arc length.</t>
  </si>
  <si>
    <t>G.11d</t>
  </si>
  <si>
    <t>The student will solve problems, including practical problems, by applying properties of circles. This will include determining area of a sector.</t>
  </si>
  <si>
    <t>G.12</t>
  </si>
  <si>
    <t>The student will solve problems involving equations of circles.</t>
  </si>
  <si>
    <t>G.13</t>
  </si>
  <si>
    <t>The student will use surface area and volume of three-dimensional objects to solve practical problems.</t>
  </si>
  <si>
    <t>G.14a</t>
  </si>
  <si>
    <t>The student will apply the concepts of similarity to two- or three-dimensional geometric figures.  This will include comparing ratios between lengths, perimeters, areas, and volumes of similar figures.</t>
  </si>
  <si>
    <t>G.14b</t>
  </si>
  <si>
    <t>The student will apply the concepts of similarity to two- or three-dimensional geometric figures.  This will include determining how changes in one or more dimensions of a figure affect area and/or volume of the figure.</t>
  </si>
  <si>
    <t>G.14c</t>
  </si>
  <si>
    <t>The student will apply the concepts of similarity to two- or three-dimensional geometric figures.  This will include determining how changes in area and/or volume of a figure affect one or more dimensions of the figure.</t>
  </si>
  <si>
    <t>G.14d</t>
  </si>
  <si>
    <t>The student will apply the concepts of similarity to two- or three-dimensional geometric figures.  This will include solving problems, including practical problems, about similar geometric figures.</t>
  </si>
  <si>
    <t>Algebra II</t>
  </si>
  <si>
    <t>AII.1a</t>
  </si>
  <si>
    <t>The student will add, subtract, multiply, divide, and simplify rational algebraic expressions.</t>
  </si>
  <si>
    <t>AII.1b</t>
  </si>
  <si>
    <t>The student will  add, subtract, multiply, divide, and simplify radical expressions containing rational numbers and variables, and expressions containing rational exponents.</t>
  </si>
  <si>
    <t>AII.1c</t>
  </si>
  <si>
    <t>The student will factor polynomials completely in one or two variables.</t>
  </si>
  <si>
    <t>AII.2</t>
  </si>
  <si>
    <r>
      <t xml:space="preserve">The student will perform operations on complex numbers and express the results in simplest form using patterns of the powers of </t>
    </r>
    <r>
      <rPr>
        <i/>
        <sz val="11"/>
        <color theme="1"/>
        <rFont val="Calibri"/>
        <family val="2"/>
        <scheme val="minor"/>
      </rPr>
      <t>i.</t>
    </r>
  </si>
  <si>
    <t>AII.3a</t>
  </si>
  <si>
    <t>The student will solve absolute value linear equations and inequalities.</t>
  </si>
  <si>
    <t>AII.3b</t>
  </si>
  <si>
    <t>The student will solve quadratic equations over the set of complex numbers.</t>
  </si>
  <si>
    <t>AII.3c</t>
  </si>
  <si>
    <t>The student will solve equations containing rational algebraic expressions.</t>
  </si>
  <si>
    <t>AII.3d</t>
  </si>
  <si>
    <t>The student will solve equations containing radical expressions.</t>
  </si>
  <si>
    <t>AII.4</t>
  </si>
  <si>
    <t xml:space="preserve">The student will solve systems of linear-quadratic and quadratic-quadratic equations, algebraically and graphically. </t>
  </si>
  <si>
    <t>AII.5</t>
  </si>
  <si>
    <r>
      <t>The student will investigate and apply the properties of arithmetic and geometric sequences and series to solve practical problems, including writing the first n terms, determining the nth term, and evaluating summation formulas. Notation will include Σ and a</t>
    </r>
    <r>
      <rPr>
        <sz val="11"/>
        <color theme="1"/>
        <rFont val="Calibri"/>
        <family val="2"/>
        <scheme val="minor"/>
      </rPr>
      <t>n.</t>
    </r>
  </si>
  <si>
    <t>AII.6a</t>
  </si>
  <si>
    <t>For absolute value, square root, cube root, rational, polynomial, exponential, and logarithmic functions, the student will recognize the general shape of function families.</t>
  </si>
  <si>
    <t>AII.6b</t>
  </si>
  <si>
    <t>For absolute value, square root, cube root, rational, polynomial, exponential, and logarithmic functions, the student will use knowledge of transformations to convert between equations and the corresponding graphs of functions.</t>
  </si>
  <si>
    <t>AII.7a</t>
  </si>
  <si>
    <t>The student will investigate and analyze linear, quadratic, absolute value, square root, cube root, rational, polynomial, exponential, and logarithmic function families algebraically and graphically. Key concepts include domain, range, and continuity.</t>
  </si>
  <si>
    <t>AII.7b</t>
  </si>
  <si>
    <t>The student will investigate and analyze linear, quadratic, absolute value, square root, cube root, rational, polynomial, exponential, and logarithmic function families algebraically and graphically. Key concepts include intervals in which a function is increasing or decreasing.</t>
  </si>
  <si>
    <t>AII.7c</t>
  </si>
  <si>
    <t>The student will investigate and analyze linear, quadratic, absolute value, square root, cube root, rational, polynomial, exponential, and logarithmic function families algebraically and graphically. Key concepts include extrema.</t>
  </si>
  <si>
    <t>AII.7d</t>
  </si>
  <si>
    <t>The student will investigate and analyze linear, quadratic, absolute value, square root, cube root, rational, polynomial, exponential, and logarithmic function families algebraically and graphically. Key concepts include zeros.</t>
  </si>
  <si>
    <t>AII.7e</t>
  </si>
  <si>
    <t>The student will investigate and analyze linear, quadratic, absolute value, square root, cube root, rational, polynomial, exponential, and logarithmic function families algebraically and graphically. Key concepts include intercepts.</t>
  </si>
  <si>
    <t>AII.7f</t>
  </si>
  <si>
    <t>The student will investigate and analyze linear, quadratic, absolute value, square root, cube root, rational, polynomial, exponential, and logarithmic function families algebraically and graphically. Key concepts include values of a function for elements in its domain.</t>
  </si>
  <si>
    <t>AII.7g</t>
  </si>
  <si>
    <t>The student will investigate and analyze linear, quadratic, absolute value, square root, cube root, rational, polynomial, exponential, and logarithmic function families algebraically and graphically. Key concepts include connections between and among multiple representations of functions using verbal descriptions, tables, equations, and graphs.</t>
  </si>
  <si>
    <t>AII.7h</t>
  </si>
  <si>
    <t>The student will investigate and analyze linear, quadratic, absolute value, square root, cube root, rational, polynomial, exponential, and logarithmic function families algebraically and graphically. Key concepts include end behavior.</t>
  </si>
  <si>
    <t>AII.7i</t>
  </si>
  <si>
    <t>The student will investigate and analyze linear, quadratic, absolute value, square root, cube root, rational, polynomial, exponential, and logarithmic function families algebraically and graphically. Key concepts include vertical and horizontal asymptotes.</t>
  </si>
  <si>
    <t>AII.7j</t>
  </si>
  <si>
    <t>The student will investigate and analyze linear, quadratic, absolute value, square root, cube root, rational, polynomial, exponential, and logarithmic function families algebraically and graphically. Key concepts include inverse of a function.</t>
  </si>
  <si>
    <t>AII.7k</t>
  </si>
  <si>
    <t>The student will investigate and analyze linear, quadratic, absolute value, square root, cube root, rational, polynomial, exponential, and logarithmic function families algebraically and graphically. Key concepts include composition of functions algebraically and graphically.</t>
  </si>
  <si>
    <t>AII.8</t>
  </si>
  <si>
    <t>The student will investigate and describe the relationships among solutions of an equation, zeros of a function, x-intercepts of a graph, and factors of a polynomial expression.</t>
  </si>
  <si>
    <t>AII.9</t>
  </si>
  <si>
    <t xml:space="preserve">The student will collect and analyze data, determine the equation of the curve of best fit in order to make predictions, and solve practical problems, using mathematical models of quadratic and exponential functions. </t>
  </si>
  <si>
    <t>AII.10.</t>
  </si>
  <si>
    <t>The student will represent and solve problems, including practical problems, involving inverse variation, joint variation, and a combination of direct and inverse variations.</t>
  </si>
  <si>
    <t>AII.11a</t>
  </si>
  <si>
    <t>The student will identify and describe properties of a normal distribution.</t>
  </si>
  <si>
    <t>AII.11b</t>
  </si>
  <si>
    <t>The student will interpret and compare z-scores for normally distributed data.</t>
  </si>
  <si>
    <t>AII.11c</t>
  </si>
  <si>
    <t>The student will apply properties of normal distributions to determine probabilities associated with areas under the standard normal curve.</t>
  </si>
  <si>
    <t>AII.12</t>
  </si>
  <si>
    <t>The student will compute and distinguish between permutations and combinations.</t>
  </si>
  <si>
    <t>Strand Concept</t>
  </si>
  <si>
    <t>Lesson Title</t>
  </si>
  <si>
    <t>Grade</t>
  </si>
  <si>
    <t>Document File Name</t>
  </si>
  <si>
    <t>Sort Order</t>
  </si>
  <si>
    <t>Document Hyperlinks</t>
  </si>
  <si>
    <t>Rational Numbers Compare and Order</t>
  </si>
  <si>
    <t>4th</t>
  </si>
  <si>
    <t>Whole Number and Decimal Rounding</t>
  </si>
  <si>
    <t>Rounding with Number Lines</t>
  </si>
  <si>
    <t>http://www.doe.virginia.gov/instruction/mathematics/middle/algebra_readiness/ari-remediation-plans/nns/rounding-num-lines-4-3b.docx</t>
  </si>
  <si>
    <t>Rational Number Equivalencies</t>
  </si>
  <si>
    <t>Practical Applications - Rational Numbers and Proportional Reasoning</t>
  </si>
  <si>
    <t>Area, Perimeter, and Circumference</t>
  </si>
  <si>
    <t>Length, Weight/Mass, Liquid Volume, and Temperature</t>
  </si>
  <si>
    <t>Measure Bingo</t>
  </si>
  <si>
    <t>http://www.doe.virginia.gov/instruction/mathematics/middle/algebra_readiness/ari-remediation-plans/mg/measure-bingo-4-8-abc.docx</t>
  </si>
  <si>
    <t>Measure in inches and cm</t>
  </si>
  <si>
    <t>http://www.doe.virginia.gov/instruction/mathematics/middle/algebra_readiness/ari-remediation-plans/mg/measure-inches-cm-4-8a.docx</t>
  </si>
  <si>
    <t>Circles and Polygons - Classify and Measure</t>
  </si>
  <si>
    <t>Quadrilaterals</t>
  </si>
  <si>
    <t>http://www.doe.virginia.gov/instruction/mathematics/middle/algebra_readiness/ari-remediation-plans/mg/quadrilaterials-4-12.docx</t>
  </si>
  <si>
    <t>Data Representation and Interpretation</t>
  </si>
  <si>
    <t>Patterns, Relations, and Functions</t>
  </si>
  <si>
    <t>Determine the Rule</t>
  </si>
  <si>
    <t>http://www.doe.virginia.gov/instruction/mathematics/middle/algebra_readiness/ari-remediation-plans/pfa/det-the-rule-rel-func-4-15.docx</t>
  </si>
  <si>
    <t>Number Patterns and Rules</t>
  </si>
  <si>
    <t>http://www.doe.virginia.gov/instruction/mathematics/middle/algebra_readiness/ari-remediation-plans/pfa/num-patterns-rules- 4-15.docx</t>
  </si>
  <si>
    <t>5th</t>
  </si>
  <si>
    <t>Number Sets and Characteristics</t>
  </si>
  <si>
    <t>length, Weight/Mass, Liquid Volume, and Temperature</t>
  </si>
  <si>
    <t>Liquid Measurement in Metric Units</t>
  </si>
  <si>
    <t>http://www.doe.virginia.gov/instruction/mathematics/middle/algebra_readiness/ari-remediation-plans/mg/liquid-meas-metric-5-9a.docx</t>
  </si>
  <si>
    <t>Circles and Polygons - Identify and Describe</t>
  </si>
  <si>
    <t>Circle Parts</t>
  </si>
  <si>
    <t>http://www.doe.virginia.gov/instruction/mathematics/middle/algebra_readiness/ari-remediation-plans/mg/circle-parts-5-10.docx</t>
  </si>
  <si>
    <t>Time</t>
  </si>
  <si>
    <t>Time Part 1</t>
  </si>
  <si>
    <t>http://www.doe.virginia.gov/instruction/mathematics/middle/algebra_readiness/ari-remediation-plans/mg/time-pt1-lesson-5-11.docx</t>
  </si>
  <si>
    <t>Time Part 2</t>
  </si>
  <si>
    <t>http://www.doe.virginia.gov/instruction/mathematics/middle/algebra_readiness/ari-remediation-plans/mg/time-pt2-lesson-5-11.docx</t>
  </si>
  <si>
    <t>Point, Line, Line Segment, Ray and Angle - Identify, Describe, Classify, and Measure</t>
  </si>
  <si>
    <t>Estimate Angle Measures</t>
  </si>
  <si>
    <t>http://www.doe.virginia.gov/instruction/mathematics/middle/algebra_readiness/ari-remediation-plans/mg/est-angle-measures-5-12.docx</t>
  </si>
  <si>
    <t>Measuring Angles</t>
  </si>
  <si>
    <t>http://www.doe.virginia.gov/instruction/mathematics/middle/algebra_readiness/ari-remediation-plans/mg/measuring-angles-5-12.docx</t>
  </si>
  <si>
    <t>Triangles</t>
  </si>
  <si>
    <t>http://www.doe.virginia.gov/instruction/mathematics/middle/algebra_readiness/ari-remediation-plans/mg/triangles-5-13ab.docx</t>
  </si>
  <si>
    <t>Coordinate Plane and Transformations</t>
  </si>
  <si>
    <t xml:space="preserve">Outcomes and Probability </t>
  </si>
  <si>
    <t>Number Cubes</t>
  </si>
  <si>
    <t>http://www.doe.virginia.gov/instruction/mathematics/middle/algebra_readiness/ari-remediation-plans/ps/number-cubes-5-15.docx</t>
  </si>
  <si>
    <t>Outfit Options</t>
  </si>
  <si>
    <t>http://www.doe.virginia.gov/instruction/mathematics/middle/algebra_readiness/ari-remediation-plans/ps/outfit-options-5-15.docx</t>
  </si>
  <si>
    <t>Rock Paper Scissors</t>
  </si>
  <si>
    <t>http://www.doe.virginia.gov/instruction/mathematics/middle/algebra_readiness/ari-remediation-plans/ps/rock-paper-scissors-5-15.docx</t>
  </si>
  <si>
    <t>Algebraic Expressions</t>
  </si>
  <si>
    <t>Verbal Quantitative Expressions and Equations</t>
  </si>
  <si>
    <t>http://www.doe.virginia.gov/instruction/mathematics/middle/algebra_readiness/ari-remediation-plans/pfa/quant-expr-eq-5-19ac.docx</t>
  </si>
  <si>
    <t>Equality/Solving Equations</t>
  </si>
  <si>
    <t>Writing Algebraic Expressions</t>
  </si>
  <si>
    <t>http://www.doe.virginia.gov/instruction/mathematics/middle/algebra_readiness/ari-remediation-plans/pfa/wrtng-alg-expr-5-19c.docx</t>
  </si>
  <si>
    <t>6th</t>
  </si>
  <si>
    <t>Exponents/Squares/Square Roots</t>
  </si>
  <si>
    <t>Rational Number Estimation and Operations</t>
  </si>
  <si>
    <t xml:space="preserve">Coordinate Plane and Transformation </t>
  </si>
  <si>
    <t>Congruency and Similarity</t>
  </si>
  <si>
    <t>Proportional and Additive Relationships; Slope; Linear Functions</t>
  </si>
  <si>
    <t>Solving Inequalities</t>
  </si>
  <si>
    <t>6.14c</t>
  </si>
  <si>
    <t>Scientific Notation</t>
  </si>
  <si>
    <t>7th</t>
  </si>
  <si>
    <t>http://www.doe.virginia.gov/instruction/mathematics/middle/algebra_readiness/ari-remediation-plans/nns/sci-note-rat-num-7-1ab.docx</t>
  </si>
  <si>
    <t>Beyond a Million</t>
  </si>
  <si>
    <t>http://www.doe.virginia.gov/instruction/mathematics/middle/algebra_readiness/ari-remediation-plans/nns/beyond-mln-rat-num-7-1b.docx</t>
  </si>
  <si>
    <t>Order Scientific Notation</t>
  </si>
  <si>
    <t>http://www.doe.virginia.gov/instruction/mathematics/middle/algebra_readiness/ari-remediation-plans/nns/order-sci-note-rat-7-1b.docx</t>
  </si>
  <si>
    <t>Practical Problems - Tax and Discount</t>
  </si>
  <si>
    <t>http://www.doe.virginia.gov/instruction/mathematics/middle/algebra_readiness/ari-remediation-plans/ce/prac-prob-tax-discount-7-3.docx</t>
  </si>
  <si>
    <t>Scale Drawings - Using Proportional Reasoning</t>
  </si>
  <si>
    <t>http://www.doe.virginia.gov/instruction/mathematics/middle/algebra_readiness/ari-remediation-plans/ce/scale-draw-prop-reas-7-3.docx</t>
  </si>
  <si>
    <t>Solving Percent Problems Using Proportional Reasoning</t>
  </si>
  <si>
    <t>http://www.doe.virginia.gov/instruction/mathematics/middle/algebra_readiness/ari-remediation-plans/ce/perc-prob-prop-reas-7-3.docx</t>
  </si>
  <si>
    <t>Solving Practical Problems Using Proportional Reasoning I</t>
  </si>
  <si>
    <t>http://www.doe.virginia.gov/instruction/mathematics/middle/algebra_readiness/ari-remediation-plans/ce/prac-prob-prop-reas-I-7-3.docx</t>
  </si>
  <si>
    <t>Solving Practical Problems Using Proportional Reasoning II</t>
  </si>
  <si>
    <t>http://www.doe.virginia.gov/instruction/mathematics/middle/algebra_readiness/ari-remediation-plans/ce/prac-prob-prop-reas-II-7-3.docx</t>
  </si>
  <si>
    <t>Solving Practical Problems Using Proportional Reasoning III</t>
  </si>
  <si>
    <t>http://www.doe.virginia.gov/instruction/mathematics/middle/algebra_readiness/ari-remediation-plans/ce/prac-prob-prop-reas-III-7-3.docx</t>
  </si>
  <si>
    <t>Volume and Surface Area</t>
  </si>
  <si>
    <t>Linking Cube Surface Area Volume</t>
  </si>
  <si>
    <t>http://www.doe.virginia.gov/instruction/mathematics/middle/algebra_readiness/ari-remediation-plans/mg/link-cube-volume-7-4a.docx</t>
  </si>
  <si>
    <t>Ranking Cylinders and Rectangular Prisms</t>
  </si>
  <si>
    <t>http://www.doe.virginia.gov/instruction/mathematics/middle/algebra_readiness/ari-remediation-plans/mg/rank-vol-sa-cyl-psm-7-4ab.docx</t>
  </si>
  <si>
    <t>Real Life Examples</t>
  </si>
  <si>
    <t>http://www.doe.virginia.gov/instruction/mathematics/middle/algebra_readiness/ari-remediation-plans/mg/real life volume-sa-7-4ab.docx</t>
  </si>
  <si>
    <t>Cones and Square Pyramids</t>
  </si>
  <si>
    <t>http://www.doe.virginia.gov/instruction/mathematics/middle/algebra_readiness/ari-remediation-plans/mg/cone-pyramid-volume-7-4b.docx</t>
  </si>
  <si>
    <t>Relational Solids</t>
  </si>
  <si>
    <t>http://www.doe.virginia.gov/instruction/mathematics/middle/algebra_readiness/ari-remediation-plans/mg/relational-solids-7-4b.docx</t>
  </si>
  <si>
    <t>Solving Practical Problems Using Two-Step Equations</t>
  </si>
  <si>
    <t>http://www.doe.virginia.gov/instruction/mathematics/middle/algebra_readiness/ari-remediation-plans/pfa/prac-prob-2-step-7-12.docx</t>
  </si>
  <si>
    <t>Experimental vs. Theoretical</t>
  </si>
  <si>
    <t>http://www.doe.virginia.gov/instruction/mathematics/middle/algebra_readiness/ari-remediation-plans/ps/exp-theor-prob-7-8ab.docx</t>
  </si>
  <si>
    <t>Histograms</t>
  </si>
  <si>
    <t>http://www.doe.virginia.gov/instruction/mathematics/middle/algebra_readiness/ari-remediation-plans/ps/histograms-7-9a.docx</t>
  </si>
  <si>
    <t>Slope-Rate of Change in Proportional Relationship</t>
  </si>
  <si>
    <t>http://www.doe.virginia.gov/instruction/mathematics/middle/algebra_readiness/ari-remediation-plans/pfa/slope-rate-ch-prop-rel-7-10ab.docx</t>
  </si>
  <si>
    <t>Y-Intercept and Additive Relationships</t>
  </si>
  <si>
    <t>http://www.doe.virginia.gov/instruction/mathematics/middle/algebra_readiness/ari-remediation-plans/pfa/y-int-additive-rel-7-10cd.docx</t>
  </si>
  <si>
    <t>Making Connections between Representations</t>
  </si>
  <si>
    <t>http://www.doe.virginia.gov/instruction/mathematics/middle/algebra_readiness/ari-remediation-plans/pfa/con-rep-add-prop-7-10e.docx</t>
  </si>
  <si>
    <t>Relations and Functions</t>
  </si>
  <si>
    <t>Applying the Distributive Property</t>
  </si>
  <si>
    <t>http://www.doe.virginia.gov/instruction/mathematics/middle/algebra_readiness/ari-remediation-plans/pfa/apply-dist-prop-7-11.docx</t>
  </si>
  <si>
    <t>Evaluating Algebraic Expressions</t>
  </si>
  <si>
    <t>http://www.doe.virginia.gov/instruction/mathematics/middle/algebra_readiness/ari-remediation-plans/pfa/eval-alg-expr-7-11.docx</t>
  </si>
  <si>
    <t>Solving Two-Step and Multi-Step Equations</t>
  </si>
  <si>
    <t>http://www.doe.virginia.gov/instruction/mathematics/middle/algebra_readiness/ari-remediation-plans/pfa/solve-2-multistep-eq-7-12.docx</t>
  </si>
  <si>
    <t>8th</t>
  </si>
  <si>
    <t>Real Numbers</t>
  </si>
  <si>
    <t>http://www.doe.virginia.gov/instruction/mathematics/middle/algebra_readiness/ari-remediation-plans/nns/real-numbers-sets-8-2.docx</t>
  </si>
  <si>
    <t>Practical Problems - Consumer Applications</t>
  </si>
  <si>
    <t>http://www.doe.virginia.gov/instruction/mathematics/middle/algebra_readiness/ari-remediation-plans/ce/prac-prob-cons-appl-8-4.docx</t>
  </si>
  <si>
    <t>Practical Problems - Discount</t>
  </si>
  <si>
    <t>http://www.doe.virginia.gov/instruction/mathematics/middle/algebra_readiness/ari-remediation-plans/ce/prac-prob-discount-8-4.docx</t>
  </si>
  <si>
    <t>Practical Problems and Simple Interest</t>
  </si>
  <si>
    <t>http://www.doe.virginia.gov/instruction/mathematics/middle/algebra_readiness/ari-remediation-plans/ce/prac-appl-simp-int-8-4.docx</t>
  </si>
  <si>
    <t>Dilations</t>
  </si>
  <si>
    <t>http://www.doe.virginia.gov/instruction/mathematics/middle/algebra_readiness/ari-remediation-plans/mg/dilations-coord-transf-8-7a.docx</t>
  </si>
  <si>
    <t>Plane (2-D) and Solid (3-D) Figures - Compare, Contrast, and Construct</t>
  </si>
  <si>
    <t>Constructing a 3-D Model</t>
  </si>
  <si>
    <t>http://www.doe.virginia.gov/instruction/mathematics/middle/algebra_readiness/ari-remediation-plans/mg/construct-3d-model-8-8.docx</t>
  </si>
  <si>
    <t>Scatterplots</t>
  </si>
  <si>
    <t>http://www.doe.virginia.gov/instruction/mathematics/middle/algebra_readiness/ari-remediation-plans/ps/scatterplots -8-13ab.docx</t>
  </si>
  <si>
    <t>Modeling Algebraic Expressions</t>
  </si>
  <si>
    <t>http://www.doe.virginia.gov/instruction/mathematics/middle/algebra_readiness/ari-remediation-plans/pfa/model-alg-expr-8-14b.docx</t>
  </si>
  <si>
    <t>Relations, Functions, Tables and Graphs</t>
  </si>
  <si>
    <t>http://www.doe.virginia.gov/instruction/mathematics/middle/algebra_readiness/ari-remediation-plans/pfa/rel-func-tab-gr-ord-prs-8-15a.docx</t>
  </si>
  <si>
    <t>Relations, Functions, Domain and Range</t>
  </si>
  <si>
    <t>http://www.doe.virginia.gov/instruction/mathematics/middle/algebra_readiness/ari-remediation-plans/pfa/rel-func-dom-range-8-15b.docx</t>
  </si>
  <si>
    <t>Identifying Slope and Y-intercept</t>
  </si>
  <si>
    <t>http://www.doe.virginia.gov/instruction/mathematics/middle/algebra_readiness/ari-remediation-plans/pfa/slope-y-int-8-16ab.docx</t>
  </si>
  <si>
    <t>Independent and Dependent Variables</t>
  </si>
  <si>
    <t>http://www.doe.virginia.gov/instruction/mathematics/middle/algebra_readiness/ari-remediation-plans/pfa/ind-dep-variables-8-16c.docx</t>
  </si>
  <si>
    <t>Graphing Linear Functions and Matching Representations</t>
  </si>
  <si>
    <t>http://www.doe.virginia.gov/instruction/mathematics/middle/algebra_readiness/ari-remediation-plans/pfa/graph-lin-func-con-8-16de.docx</t>
  </si>
  <si>
    <t>Practical Situations Modeled by Linear Functions</t>
  </si>
  <si>
    <t>http://www.doe.virginia.gov/instruction/mathematics/middle/algebra_readiness/ari-remediation-plans/pfa/prac-sit-mod-lin-fun-8-16de.docx</t>
  </si>
  <si>
    <r>
      <rPr>
        <b/>
        <sz val="12"/>
        <color theme="1"/>
        <rFont val="Calibri"/>
        <family val="2"/>
        <scheme val="minor"/>
      </rPr>
      <t>Instructions for entering class data:</t>
    </r>
    <r>
      <rPr>
        <sz val="12"/>
        <color theme="1"/>
        <rFont val="Calibri"/>
        <family val="2"/>
        <scheme val="minor"/>
      </rPr>
      <t xml:space="preserve">
1. Enter student last and first names. Names can be copied from an existing file (e.g., gradebook, roster, LMS export, other). Enter the full name in any structure. DO NOT DELETE or enter data over the row labeled SAMPLE DO NOT DELETE.
2. For each student, enter a "Y" or an "N" in each column corresponding to each SOL indicating whether a student has (Y) or has not (N) demonstrated mastery of that SOL. You do not need to enter data in each column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finished entering all student data, please open Sheet 2. Create Student Reports.
5. If you would like to remove data previously entered, simply delete the data in the necessary rows. If you save data in this spreadsheet, please ensure this file is stored in a secure location.</t>
    </r>
  </si>
  <si>
    <t>Select Student Name --&gt;</t>
  </si>
  <si>
    <t>To generate a student report, select the student name in row 2. Each of the tables uses color to indicate the respective strengths or areas for growth. A key can be found in Column J.</t>
  </si>
  <si>
    <t>Enter strength summary  or additional notes here</t>
  </si>
  <si>
    <t>Student Strenghts Key</t>
  </si>
  <si>
    <t>Area for Growth</t>
  </si>
  <si>
    <t>No data entered</t>
  </si>
  <si>
    <t>Computation and Estimation</t>
  </si>
  <si>
    <t>Measurement and Geometry</t>
  </si>
  <si>
    <t>Number and Number Sense</t>
  </si>
  <si>
    <t>Probability and Statistics</t>
  </si>
  <si>
    <t>Student Areas of Unfinished Learning</t>
  </si>
  <si>
    <t>Areas of Unfinished Learning  and Remediation Plan Key</t>
  </si>
  <si>
    <t>Link to Algebra Readiness Initiative Formative Assessment Items</t>
  </si>
  <si>
    <t>Link to Algebra Readiness Initiative Remediation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</si>
</sst>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i/>
      <sz val="11"/>
      <color theme="1"/>
      <name val="Calibri"/>
      <family val="2"/>
      <scheme val="minor"/>
    </font>
    <font>
      <b/>
      <sz val="16"/>
      <color theme="0"/>
      <name val="Calibri"/>
      <family val="2"/>
      <scheme val="minor"/>
    </font>
    <font>
      <sz val="11"/>
      <color theme="2" tint="-0.499984740745262"/>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z val="18"/>
      <color theme="1"/>
      <name val="Calibri"/>
      <family val="2"/>
      <scheme val="minor"/>
    </font>
    <font>
      <sz val="18"/>
      <color theme="9" tint="-0.499984740745262"/>
      <name val="Calibri"/>
      <family val="2"/>
      <scheme val="minor"/>
    </font>
    <font>
      <sz val="18"/>
      <color theme="7" tint="-0.499984740745262"/>
      <name val="Calibri"/>
      <family val="2"/>
      <scheme val="minor"/>
    </font>
    <font>
      <sz val="18"/>
      <color theme="1" tint="0.499984740745262"/>
      <name val="Calibri"/>
      <family val="2"/>
      <scheme val="minor"/>
    </font>
    <font>
      <b/>
      <sz val="20"/>
      <color theme="1"/>
      <name val="Calibri"/>
      <family val="2"/>
      <scheme val="minor"/>
    </font>
    <font>
      <sz val="11"/>
      <color rgb="FFFF0000"/>
      <name val="Calibri (Body)"/>
    </font>
    <font>
      <sz val="11"/>
      <name val="Calibri"/>
      <family val="2"/>
      <scheme val="minor"/>
    </font>
    <font>
      <b/>
      <sz val="18"/>
      <color theme="0"/>
      <name val="Calibri"/>
      <family val="2"/>
      <scheme val="minor"/>
    </font>
    <font>
      <b/>
      <sz val="26"/>
      <color theme="0"/>
      <name val="Calibri"/>
      <family val="2"/>
      <scheme val="minor"/>
    </font>
    <font>
      <b/>
      <sz val="26"/>
      <name val="Calibri"/>
      <family val="2"/>
      <scheme val="minor"/>
    </font>
    <font>
      <sz val="14"/>
      <color rgb="FF990000"/>
      <name val="Calibri"/>
      <family val="2"/>
      <scheme val="minor"/>
    </font>
    <font>
      <b/>
      <u/>
      <sz val="12"/>
      <color theme="10"/>
      <name val="Calibri"/>
      <family val="2"/>
      <scheme val="minor"/>
    </font>
  </fonts>
  <fills count="22">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6EFCE"/>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3"/>
        <bgColor theme="6"/>
      </patternFill>
    </fill>
  </fills>
  <borders count="18">
    <border>
      <left/>
      <right/>
      <top/>
      <bottom/>
      <diagonal/>
    </border>
    <border>
      <left/>
      <right/>
      <top style="thin">
        <color theme="6" tint="0.39997558519241921"/>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6" tint="0.39997558519241921"/>
      </right>
      <top style="thin">
        <color theme="6" tint="0.39997558519241921"/>
      </top>
      <bottom style="thin">
        <color theme="6" tint="0.39997558519241921"/>
      </bottom>
      <diagonal/>
    </border>
    <border>
      <left/>
      <right style="thin">
        <color theme="0" tint="-0.249977111117893"/>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0" fontId="3" fillId="0" borderId="0"/>
  </cellStyleXfs>
  <cellXfs count="89">
    <xf numFmtId="0" fontId="0" fillId="0" borderId="0" xfId="0"/>
    <xf numFmtId="0" fontId="6" fillId="0" borderId="0" xfId="0" applyFont="1"/>
    <xf numFmtId="0" fontId="7" fillId="0" borderId="0" xfId="0" applyFont="1" applyAlignment="1">
      <alignment horizontal="right" vertical="top"/>
    </xf>
    <xf numFmtId="0" fontId="8" fillId="0" borderId="0" xfId="1"/>
    <xf numFmtId="0" fontId="0" fillId="0" borderId="0" xfId="0" applyAlignment="1">
      <alignment wrapText="1"/>
    </xf>
    <xf numFmtId="0" fontId="9" fillId="0" borderId="0" xfId="0" applyFont="1"/>
    <xf numFmtId="0" fontId="9" fillId="0" borderId="0" xfId="0" applyFont="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vertical="top"/>
    </xf>
    <xf numFmtId="0" fontId="8" fillId="0" borderId="0" xfId="1" applyAlignment="1">
      <alignment horizontal="left" vertical="top" wrapText="1"/>
    </xf>
    <xf numFmtId="0" fontId="8" fillId="0" borderId="0" xfId="1" applyAlignment="1">
      <alignment wrapText="1"/>
    </xf>
    <xf numFmtId="0" fontId="5" fillId="15" borderId="0" xfId="0" applyFont="1" applyFill="1"/>
    <xf numFmtId="49" fontId="5" fillId="15" borderId="0" xfId="0" applyNumberFormat="1" applyFont="1" applyFill="1" applyAlignment="1">
      <alignment horizontal="center"/>
    </xf>
    <xf numFmtId="0" fontId="5" fillId="15" borderId="0" xfId="0" applyFont="1" applyFill="1" applyAlignment="1">
      <alignment wrapText="1"/>
    </xf>
    <xf numFmtId="0" fontId="0" fillId="0" borderId="0" xfId="0" applyAlignment="1">
      <alignment horizontal="center"/>
    </xf>
    <xf numFmtId="164" fontId="3" fillId="0" borderId="0" xfId="2" applyNumberFormat="1" applyAlignment="1">
      <alignment horizontal="left" vertical="top"/>
    </xf>
    <xf numFmtId="49" fontId="0" fillId="0" borderId="0" xfId="0" applyNumberFormat="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wrapText="1"/>
    </xf>
    <xf numFmtId="164" fontId="21" fillId="0" borderId="0" xfId="2" applyNumberFormat="1" applyFont="1" applyAlignment="1">
      <alignment horizontal="left" vertical="top"/>
    </xf>
    <xf numFmtId="0" fontId="0" fillId="0" borderId="0" xfId="0" applyAlignment="1">
      <alignment vertical="center" wrapText="1"/>
    </xf>
    <xf numFmtId="2" fontId="8" fillId="0" borderId="0" xfId="1" applyNumberFormat="1" applyAlignment="1">
      <alignment horizontal="left" vertical="top" wrapText="1"/>
    </xf>
    <xf numFmtId="0" fontId="8" fillId="0" borderId="0" xfId="1" applyFill="1" applyAlignment="1">
      <alignment horizontal="left" vertical="top" wrapText="1"/>
    </xf>
    <xf numFmtId="0" fontId="8" fillId="0" borderId="0" xfId="1" applyNumberFormat="1" applyAlignment="1">
      <alignment horizontal="center" wrapText="1"/>
    </xf>
    <xf numFmtId="164" fontId="0" fillId="0" borderId="0" xfId="0" applyNumberFormat="1"/>
    <xf numFmtId="0" fontId="0" fillId="0" borderId="5" xfId="0" applyBorder="1"/>
    <xf numFmtId="0" fontId="8" fillId="0" borderId="6" xfId="1" applyNumberFormat="1" applyFill="1" applyBorder="1" applyAlignment="1"/>
    <xf numFmtId="0" fontId="8" fillId="0" borderId="7" xfId="1" applyNumberFormat="1" applyFill="1" applyBorder="1" applyAlignment="1"/>
    <xf numFmtId="0" fontId="8" fillId="0" borderId="6" xfId="1" applyBorder="1"/>
    <xf numFmtId="0" fontId="8" fillId="0" borderId="0" xfId="1" applyNumberFormat="1" applyFill="1" applyBorder="1" applyAlignment="1"/>
    <xf numFmtId="0" fontId="8" fillId="0" borderId="8" xfId="1" applyNumberFormat="1" applyFill="1" applyBorder="1" applyAlignment="1"/>
    <xf numFmtId="0" fontId="12" fillId="11" borderId="0" xfId="0" applyFont="1" applyFill="1" applyAlignment="1">
      <alignment horizontal="center" vertical="center"/>
    </xf>
    <xf numFmtId="0" fontId="12" fillId="11" borderId="0" xfId="0"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0" fontId="0" fillId="13" borderId="0" xfId="0" applyFill="1" applyAlignment="1">
      <alignment horizontal="center"/>
    </xf>
    <xf numFmtId="0" fontId="0" fillId="13" borderId="0" xfId="0" applyFill="1" applyAlignment="1">
      <alignment horizontal="center" wrapText="1"/>
    </xf>
    <xf numFmtId="0" fontId="5" fillId="4" borderId="0" xfId="0" applyFont="1" applyFill="1"/>
    <xf numFmtId="0" fontId="11" fillId="0" borderId="0" xfId="0" applyFont="1" applyAlignment="1">
      <alignment horizontal="left" vertical="top"/>
    </xf>
    <xf numFmtId="0" fontId="11" fillId="0" borderId="0" xfId="0" applyFont="1" applyAlignment="1">
      <alignment horizontal="left" vertical="top" wrapText="1"/>
    </xf>
    <xf numFmtId="0" fontId="5" fillId="0" borderId="0" xfId="0" applyFont="1"/>
    <xf numFmtId="0" fontId="5" fillId="0" borderId="0" xfId="0" applyFont="1" applyAlignment="1">
      <alignment horizontal="left" vertical="top"/>
    </xf>
    <xf numFmtId="0" fontId="7" fillId="16" borderId="0" xfId="0" applyFont="1" applyFill="1" applyAlignment="1">
      <alignment horizontal="right" wrapText="1"/>
    </xf>
    <xf numFmtId="0" fontId="4" fillId="21" borderId="1"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5" fillId="0" borderId="0" xfId="0" applyFont="1" applyAlignment="1">
      <alignment horizontal="center" vertical="center" wrapText="1"/>
    </xf>
    <xf numFmtId="0" fontId="19" fillId="0" borderId="0" xfId="0" applyFont="1" applyAlignment="1">
      <alignment horizontal="center" vertical="center" wrapText="1"/>
    </xf>
    <xf numFmtId="0" fontId="5" fillId="4" borderId="0" xfId="0" applyFont="1" applyFill="1" applyAlignment="1">
      <alignment horizont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center" wrapText="1"/>
    </xf>
    <xf numFmtId="0" fontId="5" fillId="3" borderId="0" xfId="0" applyFont="1" applyFill="1" applyAlignment="1">
      <alignment horizontal="center"/>
    </xf>
    <xf numFmtId="0" fontId="5" fillId="4" borderId="0" xfId="0" applyFont="1" applyFill="1" applyAlignment="1">
      <alignment horizontal="center"/>
    </xf>
    <xf numFmtId="0" fontId="15" fillId="0" borderId="0" xfId="0" applyFont="1" applyAlignment="1">
      <alignment horizontal="left" vertical="top" wrapText="1"/>
    </xf>
    <xf numFmtId="0" fontId="10" fillId="5" borderId="0" xfId="0" applyFont="1" applyFill="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8" fillId="13" borderId="12" xfId="0" applyFont="1" applyFill="1" applyBorder="1" applyAlignment="1">
      <alignment horizontal="center" vertical="center"/>
    </xf>
    <xf numFmtId="0" fontId="18" fillId="13" borderId="13" xfId="0" applyFont="1" applyFill="1" applyBorder="1" applyAlignment="1">
      <alignment horizontal="center" vertical="center"/>
    </xf>
    <xf numFmtId="0" fontId="17" fillId="14" borderId="12" xfId="0" applyFont="1" applyFill="1" applyBorder="1" applyAlignment="1">
      <alignment horizontal="center" vertical="center"/>
    </xf>
    <xf numFmtId="0" fontId="17" fillId="14" borderId="13"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16" fillId="12" borderId="12" xfId="0" applyFont="1" applyFill="1" applyBorder="1" applyAlignment="1">
      <alignment horizontal="center" vertical="center"/>
    </xf>
    <xf numFmtId="0" fontId="16" fillId="12" borderId="13" xfId="0" applyFont="1" applyFill="1" applyBorder="1" applyAlignment="1">
      <alignment horizontal="center" vertical="center"/>
    </xf>
    <xf numFmtId="0" fontId="0" fillId="0" borderId="0" xfId="0" applyAlignment="1">
      <alignment horizontal="left" vertical="top" wrapText="1"/>
    </xf>
    <xf numFmtId="0" fontId="4" fillId="6"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24" fillId="19" borderId="0" xfId="0" applyFont="1" applyFill="1" applyAlignment="1">
      <alignment horizontal="center" textRotation="90"/>
    </xf>
    <xf numFmtId="0" fontId="24" fillId="18" borderId="0" xfId="0" applyFont="1" applyFill="1" applyAlignment="1">
      <alignment horizontal="center" vertical="center" textRotation="90"/>
    </xf>
    <xf numFmtId="0" fontId="23" fillId="17" borderId="0" xfId="0" applyFont="1" applyFill="1" applyAlignment="1">
      <alignment horizontal="center" vertical="center" textRotation="90"/>
    </xf>
    <xf numFmtId="0" fontId="23" fillId="7" borderId="0" xfId="0" applyFont="1" applyFill="1" applyAlignment="1">
      <alignment horizontal="center" textRotation="90"/>
    </xf>
    <xf numFmtId="0" fontId="24" fillId="20" borderId="0" xfId="0" applyFont="1" applyFill="1" applyAlignment="1">
      <alignment horizontal="center" textRotation="90"/>
    </xf>
    <xf numFmtId="0" fontId="5" fillId="9" borderId="4" xfId="0" applyFont="1" applyFill="1" applyBorder="1" applyAlignment="1">
      <alignment horizontal="center" vertical="center" wrapText="1"/>
    </xf>
    <xf numFmtId="0" fontId="5" fillId="10" borderId="0" xfId="0" applyFont="1" applyFill="1" applyAlignment="1">
      <alignment horizontal="center" vertical="center" wrapText="1"/>
    </xf>
    <xf numFmtId="0" fontId="26" fillId="0" borderId="0" xfId="1" applyFont="1" applyAlignment="1">
      <alignment horizontal="left" vertical="top"/>
    </xf>
  </cellXfs>
  <cellStyles count="3">
    <cellStyle name="Hyperlink" xfId="1" builtinId="8"/>
    <cellStyle name="Normal" xfId="0" builtinId="0"/>
    <cellStyle name="Normal 3" xfId="2" xr:uid="{00000000-0005-0000-0000-000002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2"/>
        </patternFill>
      </fill>
    </dxf>
    <dxf>
      <font>
        <color theme="7" tint="-0.499984740745262"/>
      </font>
      <fill>
        <patternFill>
          <bgColor theme="7" tint="0.59996337778862885"/>
        </patternFill>
      </fill>
    </dxf>
    <dxf>
      <font>
        <color theme="1" tint="0.499984740745262"/>
      </font>
      <fill>
        <patternFill>
          <bgColor theme="2"/>
        </patternFill>
      </fill>
    </dxf>
    <dxf>
      <font>
        <color rgb="FF006100"/>
      </font>
      <fill>
        <patternFill>
          <bgColor rgb="FFC6EFCE"/>
        </patternFill>
      </fill>
    </dxf>
    <dxf>
      <font>
        <color theme="1" tint="0.499984740745262"/>
      </font>
      <fill>
        <patternFill>
          <bgColor theme="2"/>
        </patternFill>
      </fill>
    </dxf>
    <dxf>
      <font>
        <color rgb="FF9C5700"/>
      </font>
      <fill>
        <patternFill>
          <bgColor rgb="FFFFEB9C"/>
        </patternFill>
      </fill>
    </dxf>
    <dxf>
      <font>
        <color theme="1" tint="0.499984740745262"/>
      </font>
      <fill>
        <patternFill>
          <bgColor theme="2"/>
        </patternFill>
      </fill>
    </dxf>
    <dxf>
      <font>
        <color rgb="FF9C0006"/>
      </font>
      <fill>
        <patternFill>
          <bgColor rgb="FFFFC7CE"/>
        </patternFill>
      </fill>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5"/>
        </patternFill>
      </fill>
    </dxf>
  </dxfs>
  <tableStyles count="0" defaultTableStyle="TableStyleMedium2" defaultPivotStyle="PivotStyleLight16"/>
  <colors>
    <mruColors>
      <color rgb="FF9900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L_List" displayName="SOL_List" ref="A1:G376" totalsRowShown="0" headerRowDxfId="21">
  <autoFilter ref="A1:G376" xr:uid="{00000000-0009-0000-0100-000001000000}"/>
  <sortState xmlns:xlrd2="http://schemas.microsoft.com/office/spreadsheetml/2017/richdata2" ref="A2:G376">
    <sortCondition ref="F1:F376"/>
  </sortState>
  <tableColumns count="7">
    <tableColumn id="1" xr3:uid="{00000000-0010-0000-0000-000001000000}" name="Grade/Course" dataDxfId="20"/>
    <tableColumn id="2" xr3:uid="{00000000-0010-0000-0000-000002000000}" name="Strand" dataDxfId="19"/>
    <tableColumn id="3" xr3:uid="{00000000-0010-0000-0000-000003000000}" name="SOL" dataDxfId="18"/>
    <tableColumn id="4" xr3:uid="{00000000-0010-0000-0000-000004000000}" name="Descriptor" dataDxfId="17"/>
    <tableColumn id="5" xr3:uid="{00000000-0010-0000-0000-000005000000}" name="Formative Assessment Link" dataDxfId="16"/>
    <tableColumn id="6" xr3:uid="{00000000-0010-0000-0000-000006000000}" name="Order"/>
    <tableColumn id="7" xr3:uid="{00000000-0010-0000-0000-000007000000}" name="Formative Assessment Hyperlink" dataDxfId="15"/>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G167" totalsRowShown="0">
  <autoFilter ref="A1:G167" xr:uid="{00000000-0009-0000-0100-000002000000}"/>
  <tableColumns count="7">
    <tableColumn id="1" xr3:uid="{00000000-0010-0000-0100-000001000000}" name="SOL#"/>
    <tableColumn id="2" xr3:uid="{00000000-0010-0000-0100-000002000000}" name="Strand Concept" dataDxfId="14"/>
    <tableColumn id="3" xr3:uid="{00000000-0010-0000-0100-000003000000}" name="Lesson Title" dataDxfId="13"/>
    <tableColumn id="4" xr3:uid="{00000000-0010-0000-0100-000004000000}" name="Grade"/>
    <tableColumn id="5" xr3:uid="{00000000-0010-0000-0100-000005000000}" name="Document File Name"/>
    <tableColumn id="6" xr3:uid="{00000000-0010-0000-0100-000006000000}" name="Sort Order"/>
    <tableColumn id="7" xr3:uid="{00000000-0010-0000-0100-000007000000}" name="Document Hyperlinks" dataDxfId="12" dataCellStyle="Hyperli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oe.virginia.gov/teaching-learning-assessment/k-12-standards-instruction/mathematics/instructional-resources/algebra-readiness-initiative/algebra-readiness-remediation-plans" TargetMode="External"/><Relationship Id="rId1" Type="http://schemas.openxmlformats.org/officeDocument/2006/relationships/hyperlink" Target="https://www.doe.virginia.gov/teaching-learning-assessment/k-12-standards-instruction/mathematics/instructional-resources/algebra-readiness-initiative/algebra-readiness-formative-assessment-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doe.virginia.gov/instruction/mathematics/middle/algebra_readiness/formative-assess/pfa/fa-4-16.docx" TargetMode="External"/><Relationship Id="rId21" Type="http://schemas.openxmlformats.org/officeDocument/2006/relationships/hyperlink" Target="http://www.doe.virginia.gov/instruction/mathematics/middle/algebra_readiness/formative-assess/pfa/fa-1a-7cd.docx" TargetMode="External"/><Relationship Id="rId42" Type="http://schemas.openxmlformats.org/officeDocument/2006/relationships/hyperlink" Target="http://www.doe.virginia.gov/instruction/mathematics/middle/algebra_readiness/formative-assess/pfa/fa-5-19d.docx" TargetMode="External"/><Relationship Id="rId47" Type="http://schemas.openxmlformats.org/officeDocument/2006/relationships/hyperlink" Target="http://www.doe.virginia.gov/instruction/mathematics/middle/algebra_readiness/formative-assess/ce/fa-6-6b.docx" TargetMode="External"/><Relationship Id="rId63" Type="http://schemas.openxmlformats.org/officeDocument/2006/relationships/hyperlink" Target="http://www.doe.virginia.gov/instruction/mathematics/middle/algebra_readiness/formative-assess/ce/fa-7-3.docx" TargetMode="External"/><Relationship Id="rId68" Type="http://schemas.openxmlformats.org/officeDocument/2006/relationships/hyperlink" Target="http://www.doe.virginia.gov/instruction/mathematics/middle/algebra_readiness/formative-assess/nns/fa-7-1e.docx" TargetMode="External"/><Relationship Id="rId84" Type="http://schemas.openxmlformats.org/officeDocument/2006/relationships/hyperlink" Target="http://www.doe.virginia.gov/instruction/mathematics/middle/algebra_readiness/formative-assess/pfa/fa-8-14a.docx" TargetMode="External"/><Relationship Id="rId89" Type="http://schemas.openxmlformats.org/officeDocument/2006/relationships/hyperlink" Target="http://www.doe.virginia.gov/instruction/mathematics/middle/algebra_readiness/formative-assess/pfa/fa-8-16b.docx" TargetMode="External"/><Relationship Id="rId16" Type="http://schemas.openxmlformats.org/officeDocument/2006/relationships/hyperlink" Target="http://www.doe.virginia.gov/instruction/mathematics/middle/algebra_readiness/formative-assess/pfa/fa-1a-6b.docx" TargetMode="External"/><Relationship Id="rId11" Type="http://schemas.openxmlformats.org/officeDocument/2006/relationships/hyperlink" Target="http://www.doe.virginia.gov/instruction/mathematics/middle/algebra_readiness/formative-assess/pfa/fa-1a-5ac.docx" TargetMode="External"/><Relationship Id="rId32" Type="http://schemas.openxmlformats.org/officeDocument/2006/relationships/hyperlink" Target="http://www.doe.virginia.gov/instruction/mathematics/middle/algebra_readiness/formative-assess/ce/fa-5-6b.docx" TargetMode="External"/><Relationship Id="rId37" Type="http://schemas.openxmlformats.org/officeDocument/2006/relationships/hyperlink" Target="http://www.doe.virginia.gov/instruction/mathematics/middle/algebra_readiness/formative-assess/nns/fa-5-3b.docx" TargetMode="External"/><Relationship Id="rId53" Type="http://schemas.openxmlformats.org/officeDocument/2006/relationships/hyperlink" Target="http://www.doe.virginia.gov/instruction/mathematics/middle/algebra_readiness/formative-assess/nns/fa-6-3a.docx" TargetMode="External"/><Relationship Id="rId58" Type="http://schemas.openxmlformats.org/officeDocument/2006/relationships/hyperlink" Target="http://www.doe.virginia.gov/instruction/mathematics/middle/algebra_readiness/formative-assess/pfa/fa-6-12c.docx" TargetMode="External"/><Relationship Id="rId74" Type="http://schemas.openxmlformats.org/officeDocument/2006/relationships/hyperlink" Target="http://www.doe.virginia.gov/instruction/mathematics/middle/algebra_readiness/formative-assess/pfa/fa-7-10c.docx" TargetMode="External"/><Relationship Id="rId79" Type="http://schemas.openxmlformats.org/officeDocument/2006/relationships/hyperlink" Target="http://www.doe.virginia.gov/instruction/mathematics/middle/algebra_readiness/formative-assess/nns/fa-8-2.docx" TargetMode="External"/><Relationship Id="rId5" Type="http://schemas.openxmlformats.org/officeDocument/2006/relationships/hyperlink" Target="http://www.doe.virginia.gov/instruction/mathematics/middle/algebra_readiness/formative-assess/nns/fa-a-3.docx" TargetMode="External"/><Relationship Id="rId90" Type="http://schemas.openxmlformats.org/officeDocument/2006/relationships/hyperlink" Target="http://www.doe.virginia.gov/instruction/mathematics/middle/algebra_readiness/formative-assess/pfa/fa-8-16c.docx" TargetMode="External"/><Relationship Id="rId95" Type="http://schemas.openxmlformats.org/officeDocument/2006/relationships/hyperlink" Target="http://www.doe.virginia.gov/instruction/mathematics/middle/algebra_readiness/formative-assess/pfa/fa-1a-2abc.docx" TargetMode="External"/><Relationship Id="rId22" Type="http://schemas.openxmlformats.org/officeDocument/2006/relationships/hyperlink" Target="http://www.doe.virginia.gov/instruction/mathematics/middle/algebra_readiness/formative-assess/pfa/fa-1a-7abe.docx" TargetMode="External"/><Relationship Id="rId27" Type="http://schemas.openxmlformats.org/officeDocument/2006/relationships/hyperlink" Target="http://www.doe.virginia.gov/instruction/mathematics/middle/algebra_readiness/formative-assess/ce/fa-5-4.docx" TargetMode="External"/><Relationship Id="rId43" Type="http://schemas.openxmlformats.org/officeDocument/2006/relationships/hyperlink" Target="http://www.doe.virginia.gov/instruction/mathematics/middle/algebra_readiness/formative-assess/ce/fa-6-5a.docx" TargetMode="External"/><Relationship Id="rId48" Type="http://schemas.openxmlformats.org/officeDocument/2006/relationships/hyperlink" Target="http://www.doe.virginia.gov/instruction/mathematics/middle/algebra_readiness/formative-assess/ce/fa-6-6c.docx" TargetMode="External"/><Relationship Id="rId64" Type="http://schemas.openxmlformats.org/officeDocument/2006/relationships/hyperlink" Target="http://www.doe.virginia.gov/instruction/mathematics/middle/algebra_readiness/formative-assess/nns/fa-7-1a.docx" TargetMode="External"/><Relationship Id="rId69" Type="http://schemas.openxmlformats.org/officeDocument/2006/relationships/hyperlink" Target="http://www.doe.virginia.gov/instruction/mathematics/middle/algebra_readiness/formative-assess/pfa/fa-7-11.docx" TargetMode="External"/><Relationship Id="rId80" Type="http://schemas.openxmlformats.org/officeDocument/2006/relationships/hyperlink" Target="http://www.doe.virginia.gov/instruction/mathematics/middle/algebra_readiness/formative-assess/nns/fa-8-3ab.docx" TargetMode="External"/><Relationship Id="rId85" Type="http://schemas.openxmlformats.org/officeDocument/2006/relationships/hyperlink" Target="http://www.doe.virginia.gov/instruction/mathematics/middle/algebra_readiness/formative-assess/pfa/fa-8-14b.docx" TargetMode="External"/><Relationship Id="rId3" Type="http://schemas.openxmlformats.org/officeDocument/2006/relationships/hyperlink" Target="http://www.doe.virginia.gov/instruction/mathematics/middle/algebra_readiness/formative-assess/pfa/fa-1a-1ab.docx" TargetMode="External"/><Relationship Id="rId12" Type="http://schemas.openxmlformats.org/officeDocument/2006/relationships/hyperlink" Target="http://www.doe.virginia.gov/instruction/mathematics/middle/algebra_readiness/formative-assess/pfa/fa-1a-5bd.docx" TargetMode="External"/><Relationship Id="rId17" Type="http://schemas.openxmlformats.org/officeDocument/2006/relationships/hyperlink" Target="http://www.doe.virginia.gov/instruction/mathematics/middle/algebra_readiness/formative-assess/pfa/fa-1a-6c.docx" TargetMode="External"/><Relationship Id="rId25" Type="http://schemas.openxmlformats.org/officeDocument/2006/relationships/hyperlink" Target="http://www.doe.virginia.gov/instruction/mathematics/middle/algebra_readiness/formative-assess/pfa/fa-4-15.docx" TargetMode="External"/><Relationship Id="rId33" Type="http://schemas.openxmlformats.org/officeDocument/2006/relationships/hyperlink" Target="http://www.doe.virginia.gov/instruction/mathematics/middle/algebra_readiness/formative-assess/nns/fa-5-1.docx" TargetMode="External"/><Relationship Id="rId38" Type="http://schemas.openxmlformats.org/officeDocument/2006/relationships/hyperlink" Target="http://www.doe.virginia.gov/instruction/mathematics/middle/algebra_readiness/formative-assess/pfa/fa-5-19a.docx" TargetMode="External"/><Relationship Id="rId46" Type="http://schemas.openxmlformats.org/officeDocument/2006/relationships/hyperlink" Target="http://www.doe.virginia.gov/instruction/mathematics/middle/algebra_readiness/formative-assess/ce/fa-6-6a.docx" TargetMode="External"/><Relationship Id="rId59" Type="http://schemas.openxmlformats.org/officeDocument/2006/relationships/hyperlink" Target="http://www.doe.virginia.gov/instruction/mathematics/middle/algebra_readiness/formative-assess/pfa/fa-6-12d.docx" TargetMode="External"/><Relationship Id="rId67" Type="http://schemas.openxmlformats.org/officeDocument/2006/relationships/hyperlink" Target="http://www.doe.virginia.gov/instruction/mathematics/middle/algebra_readiness/formative-assess/nns/fa-7-1d.docx" TargetMode="External"/><Relationship Id="rId20" Type="http://schemas.openxmlformats.org/officeDocument/2006/relationships/hyperlink" Target="http://www.doe.virginia.gov/instruction/mathematics/middle/algebra_readiness/formative-assess/pfa/fa-1a-7cd.docx" TargetMode="External"/><Relationship Id="rId41" Type="http://schemas.openxmlformats.org/officeDocument/2006/relationships/hyperlink" Target="http://www.doe.virginia.gov/instruction/mathematics/middle/algebra_readiness/formative-assess/pfa/fa-5-19c.docx" TargetMode="External"/><Relationship Id="rId54" Type="http://schemas.openxmlformats.org/officeDocument/2006/relationships/hyperlink" Target="http://www.doe.virginia.gov/instruction/mathematics/middle/algebra_readiness/formative-assess/nns/fa-6-3b.docx" TargetMode="External"/><Relationship Id="rId62" Type="http://schemas.openxmlformats.org/officeDocument/2006/relationships/hyperlink" Target="http://www.doe.virginia.gov/instruction/mathematics/middle/algebra_readiness/formative-assess/ce/fa-7-2.docx" TargetMode="External"/><Relationship Id="rId70" Type="http://schemas.openxmlformats.org/officeDocument/2006/relationships/hyperlink" Target="http://www.doe.virginia.gov/instruction/mathematics/middle/algebra_readiness/formative-assess/pfa/fa-7-12.docx" TargetMode="External"/><Relationship Id="rId75" Type="http://schemas.openxmlformats.org/officeDocument/2006/relationships/hyperlink" Target="http://www.doe.virginia.gov/instruction/mathematics/middle/algebra_readiness/formative-assess/pfa/fa-7-10d.docx" TargetMode="External"/><Relationship Id="rId83" Type="http://schemas.openxmlformats.org/officeDocument/2006/relationships/hyperlink" Target="http://www.doe.virginia.gov/instruction/mathematics/middle/algebra_readiness/formative-assess/pfa/fa-8-18.docx" TargetMode="External"/><Relationship Id="rId88" Type="http://schemas.openxmlformats.org/officeDocument/2006/relationships/hyperlink" Target="http://www.doe.virginia.gov/instruction/mathematics/middle/algebra_readiness/formative-assess/pfa/fa-8-16a.docx" TargetMode="External"/><Relationship Id="rId91" Type="http://schemas.openxmlformats.org/officeDocument/2006/relationships/hyperlink" Target="http://www.doe.virginia.gov/instruction/mathematics/middle/algebra_readiness/formative-assess/pfa/fa-8-16d.docx" TargetMode="External"/><Relationship Id="rId96" Type="http://schemas.openxmlformats.org/officeDocument/2006/relationships/hyperlink" Target="http://www.doe.virginia.gov/instruction/mathematics/middle/algebra_readiness/formative-assess/pfa/fa-1a-2abc.docx" TargetMode="External"/><Relationship Id="rId1" Type="http://schemas.openxmlformats.org/officeDocument/2006/relationships/hyperlink" Target="http://www.doe.virginia.gov/instruction/mathematics/middle/algebra_readiness/formative-assess/nns/fa-a-3.docx" TargetMode="External"/><Relationship Id="rId6" Type="http://schemas.openxmlformats.org/officeDocument/2006/relationships/hyperlink" Target="http://www.doe.virginia.gov/instruction/mathematics/middle/algebra_readiness/formative-assess/pfa/fa-1a-4a.docx" TargetMode="External"/><Relationship Id="rId15" Type="http://schemas.openxmlformats.org/officeDocument/2006/relationships/hyperlink" Target="http://www.doe.virginia.gov/instruction/mathematics/middle/algebra_readiness/formative-assess/pfa/fa-1a-6a.docx" TargetMode="External"/><Relationship Id="rId23" Type="http://schemas.openxmlformats.org/officeDocument/2006/relationships/hyperlink" Target="http://www.doe.virginia.gov/instruction/mathematics/middle/algebra_readiness/formative-assess/pfa/fa-1a-7f.docx" TargetMode="External"/><Relationship Id="rId28" Type="http://schemas.openxmlformats.org/officeDocument/2006/relationships/hyperlink" Target="http://www.doe.virginia.gov/instruction/mathematics/middle/algebra_readiness/formative-assess/ce/fa-5-7.docx" TargetMode="External"/><Relationship Id="rId36" Type="http://schemas.openxmlformats.org/officeDocument/2006/relationships/hyperlink" Target="http://www.doe.virginia.gov/instruction/mathematics/middle/algebra_readiness/formative-assess/nns/fa-5-3a.docx" TargetMode="External"/><Relationship Id="rId49" Type="http://schemas.openxmlformats.org/officeDocument/2006/relationships/hyperlink" Target="http://www.doe.virginia.gov/instruction/mathematics/middle/algebra_readiness/formative-assess/nns/fa-6-1.docx" TargetMode="External"/><Relationship Id="rId57" Type="http://schemas.openxmlformats.org/officeDocument/2006/relationships/hyperlink" Target="http://www.doe.virginia.gov/instruction/mathematics/middle/algebra_readiness/formative-assess/pfa/fa-6-12b.docx" TargetMode="External"/><Relationship Id="rId10" Type="http://schemas.openxmlformats.org/officeDocument/2006/relationships/hyperlink" Target="http://www.doe.virginia.gov/instruction/mathematics/middle/algebra_readiness/formative-assess/pfa/fa-1a-4de.docx" TargetMode="External"/><Relationship Id="rId31" Type="http://schemas.openxmlformats.org/officeDocument/2006/relationships/hyperlink" Target="http://www.doe.virginia.gov/instruction/mathematics/middle/algebra_readiness/formative-assess/ce/fa-5-6a.docx" TargetMode="External"/><Relationship Id="rId44" Type="http://schemas.openxmlformats.org/officeDocument/2006/relationships/hyperlink" Target="http://www.doe.virginia.gov/instruction/mathematics/middle/algebra_readiness/formative-assess/ce/fa-6-5b.docx" TargetMode="External"/><Relationship Id="rId52" Type="http://schemas.openxmlformats.org/officeDocument/2006/relationships/hyperlink" Target="http://www.doe.virginia.gov/instruction/mathematics/middle/algebra_readiness/formative-assess/nns/fa-6-2b.docx" TargetMode="External"/><Relationship Id="rId60" Type="http://schemas.openxmlformats.org/officeDocument/2006/relationships/hyperlink" Target="http://www.doe.virginia.gov/instruction/mathematics/middle/algebra_readiness/formative-assess/pfa/fa-6-14.docx" TargetMode="External"/><Relationship Id="rId65" Type="http://schemas.openxmlformats.org/officeDocument/2006/relationships/hyperlink" Target="http://www.doe.virginia.gov/instruction/mathematics/middle/algebra_readiness/formative-assess/nns/fa-7-1b.docx" TargetMode="External"/><Relationship Id="rId73" Type="http://schemas.openxmlformats.org/officeDocument/2006/relationships/hyperlink" Target="http://www.doe.virginia.gov/instruction/mathematics/middle/algebra_readiness/formative-assess/pfa/fa-7-10b.docx" TargetMode="External"/><Relationship Id="rId78" Type="http://schemas.openxmlformats.org/officeDocument/2006/relationships/hyperlink" Target="http://www.doe.virginia.gov/instruction/mathematics/middle/algebra_readiness/formative-assess/nns/fa-8-1.docx" TargetMode="External"/><Relationship Id="rId81" Type="http://schemas.openxmlformats.org/officeDocument/2006/relationships/hyperlink" Target="http://www.doe.virginia.gov/instruction/mathematics/middle/algebra_readiness/formative-assess/nns/fa-8-3ab.docx" TargetMode="External"/><Relationship Id="rId86" Type="http://schemas.openxmlformats.org/officeDocument/2006/relationships/hyperlink" Target="http://www.doe.virginia.gov/instruction/mathematics/middle/algebra_readiness/formative-assess/pfa/fa-8-15ab.docx" TargetMode="External"/><Relationship Id="rId94" Type="http://schemas.openxmlformats.org/officeDocument/2006/relationships/hyperlink" Target="http://www.doe.virginia.gov/instruction/mathematics/middle/algebra_readiness/formative-assess/nns/fa-6-3c.docx" TargetMode="External"/><Relationship Id="rId99" Type="http://schemas.openxmlformats.org/officeDocument/2006/relationships/table" Target="../tables/table1.xml"/><Relationship Id="rId4" Type="http://schemas.openxmlformats.org/officeDocument/2006/relationships/hyperlink" Target="http://www.doe.virginia.gov/instruction/mathematics/middle/algebra_readiness/formative-assess/pfa/fa-1a-1ab.docx" TargetMode="External"/><Relationship Id="rId9" Type="http://schemas.openxmlformats.org/officeDocument/2006/relationships/hyperlink" Target="http://www.doe.virginia.gov/instruction/mathematics/middle/algebra_readiness/formative-assess/pfa/fa-1a-4de.docx" TargetMode="External"/><Relationship Id="rId13" Type="http://schemas.openxmlformats.org/officeDocument/2006/relationships/hyperlink" Target="http://www.doe.virginia.gov/instruction/mathematics/middle/algebra_readiness/formative-assess/pfa/fa-1a-5ac.docx" TargetMode="External"/><Relationship Id="rId18" Type="http://schemas.openxmlformats.org/officeDocument/2006/relationships/hyperlink" Target="http://www.doe.virginia.gov/instruction/mathematics/middle/algebra_readiness/formative-assess/pfa/fa-1a-7abe.docx" TargetMode="External"/><Relationship Id="rId39" Type="http://schemas.openxmlformats.org/officeDocument/2006/relationships/hyperlink" Target="http://www.doe.virginia.gov/instruction/mathematics/middle/algebra_readiness/formative-assess/pfa/fa-5-18.docx" TargetMode="External"/><Relationship Id="rId34" Type="http://schemas.openxmlformats.org/officeDocument/2006/relationships/hyperlink" Target="http://www.doe.virginia.gov/instruction/mathematics/middle/algebra_readiness/formative-assess/nns/fa-5-2a.docx" TargetMode="External"/><Relationship Id="rId50" Type="http://schemas.openxmlformats.org/officeDocument/2006/relationships/hyperlink" Target="http://www.doe.virginia.gov/instruction/mathematics/middle/algebra_readiness/formative-assess/nns/fa-6-4.docx" TargetMode="External"/><Relationship Id="rId55" Type="http://schemas.openxmlformats.org/officeDocument/2006/relationships/hyperlink" Target="http://www.doe.virginia.gov/instruction/mathematics/middle/algebra_readiness/formative-assess/pfa/fa-6-13.docx" TargetMode="External"/><Relationship Id="rId76" Type="http://schemas.openxmlformats.org/officeDocument/2006/relationships/hyperlink" Target="http://www.doe.virginia.gov/instruction/mathematics/middle/algebra_readiness/formative-assess/pfa/fa-7-10e.docx" TargetMode="External"/><Relationship Id="rId97" Type="http://schemas.openxmlformats.org/officeDocument/2006/relationships/hyperlink" Target="http://www.doe.virginia.gov/instruction/mathematics/middle/algebra_readiness/formative-assess/pfa/fa-1a-2abc.docx" TargetMode="External"/><Relationship Id="rId7" Type="http://schemas.openxmlformats.org/officeDocument/2006/relationships/hyperlink" Target="http://www.doe.virginia.gov/instruction/mathematics/middle/algebra_readiness/formative-assess/pfa/fa-1a-4b.docx" TargetMode="External"/><Relationship Id="rId71" Type="http://schemas.openxmlformats.org/officeDocument/2006/relationships/hyperlink" Target="http://www.doe.virginia.gov/instruction/mathematics/middle/algebra_readiness/formative-assess/pfa/fa-7-13.docx" TargetMode="External"/><Relationship Id="rId92" Type="http://schemas.openxmlformats.org/officeDocument/2006/relationships/hyperlink" Target="http://www.doe.virginia.gov/instruction/mathematics/middle/algebra_readiness/formative-assess/pfa/fa-8-16e.docx" TargetMode="External"/><Relationship Id="rId2" Type="http://schemas.openxmlformats.org/officeDocument/2006/relationships/hyperlink" Target="http://www.doe.virginia.gov/instruction/mathematics/middle/algebra_readiness/formative-assess/nns/fa-a-3.docx" TargetMode="External"/><Relationship Id="rId29" Type="http://schemas.openxmlformats.org/officeDocument/2006/relationships/hyperlink" Target="http://www.doe.virginia.gov/instruction/mathematics/middle/algebra_readiness/formative-assess/ce/fa-5-5.docx" TargetMode="External"/><Relationship Id="rId24" Type="http://schemas.openxmlformats.org/officeDocument/2006/relationships/hyperlink" Target="http://www.doe.virginia.gov/instruction/mathematics/middle/algebra_readiness/formative-assess/pfa/fa-3-16.docx" TargetMode="External"/><Relationship Id="rId40" Type="http://schemas.openxmlformats.org/officeDocument/2006/relationships/hyperlink" Target="http://www.doe.virginia.gov/instruction/mathematics/middle/algebra_readiness/formative-assess/pfa/fa-5-19b.docx" TargetMode="External"/><Relationship Id="rId45" Type="http://schemas.openxmlformats.org/officeDocument/2006/relationships/hyperlink" Target="http://www.doe.virginia.gov/instruction/mathematics/middle/algebra_readiness/formative-assess/ce/fa-6-5c.docx" TargetMode="External"/><Relationship Id="rId66" Type="http://schemas.openxmlformats.org/officeDocument/2006/relationships/hyperlink" Target="http://www.doe.virginia.gov/instruction/mathematics/middle/algebra_readiness/formative-assess/nns/fa-7-1c.docx" TargetMode="External"/><Relationship Id="rId87" Type="http://schemas.openxmlformats.org/officeDocument/2006/relationships/hyperlink" Target="http://www.doe.virginia.gov/instruction/mathematics/middle/algebra_readiness/formative-assess/pfa/fa-8-15ab.docx" TargetMode="External"/><Relationship Id="rId61" Type="http://schemas.openxmlformats.org/officeDocument/2006/relationships/hyperlink" Target="http://www.doe.virginia.gov/instruction/mathematics/middle/algebra_readiness/formative-assess/pfa/fa-6-14.docx" TargetMode="External"/><Relationship Id="rId82" Type="http://schemas.openxmlformats.org/officeDocument/2006/relationships/hyperlink" Target="http://www.doe.virginia.gov/instruction/mathematics/middle/algebra_readiness/formative-assess/pfa/fa-8-17.docx" TargetMode="External"/><Relationship Id="rId19" Type="http://schemas.openxmlformats.org/officeDocument/2006/relationships/hyperlink" Target="http://www.doe.virginia.gov/instruction/mathematics/middle/algebra_readiness/formative-assess/pfa/fa-1a-7abe.docx" TargetMode="External"/><Relationship Id="rId14" Type="http://schemas.openxmlformats.org/officeDocument/2006/relationships/hyperlink" Target="http://www.doe.virginia.gov/instruction/mathematics/middle/algebra_readiness/formative-assess/pfa/fa-1a-5bd.docx" TargetMode="External"/><Relationship Id="rId30" Type="http://schemas.openxmlformats.org/officeDocument/2006/relationships/hyperlink" Target="http://www.doe.virginia.gov/instruction/mathematics/middle/algebra_readiness/formative-assess/ce/fa-5-5b.docx" TargetMode="External"/><Relationship Id="rId35" Type="http://schemas.openxmlformats.org/officeDocument/2006/relationships/hyperlink" Target="http://www.doe.virginia.gov/instruction/mathematics/middle/algebra_readiness/formative-assess/nns/fa-5-2b.docx" TargetMode="External"/><Relationship Id="rId56" Type="http://schemas.openxmlformats.org/officeDocument/2006/relationships/hyperlink" Target="http://www.doe.virginia.gov/instruction/mathematics/middle/algebra_readiness/formative-assess/pfa/fa-6-12a.docx" TargetMode="External"/><Relationship Id="rId77" Type="http://schemas.openxmlformats.org/officeDocument/2006/relationships/hyperlink" Target="http://www.doe.virginia.gov/instruction/mathematics/middle/algebra_readiness/formative-assess/ce/fa-8-4.docx" TargetMode="External"/><Relationship Id="rId8" Type="http://schemas.openxmlformats.org/officeDocument/2006/relationships/hyperlink" Target="http://www.doe.virginia.gov/instruction/mathematics/middle/algebra_readiness/formative-assess/pfa/fa-1a-4c.docx" TargetMode="External"/><Relationship Id="rId51" Type="http://schemas.openxmlformats.org/officeDocument/2006/relationships/hyperlink" Target="http://www.doe.virginia.gov/instruction/mathematics/middle/algebra_readiness/formative-assess/nns/fa-6-2a.docx" TargetMode="External"/><Relationship Id="rId72" Type="http://schemas.openxmlformats.org/officeDocument/2006/relationships/hyperlink" Target="http://www.doe.virginia.gov/instruction/mathematics/middle/algebra_readiness/formative-assess/pfa/fa-7-10a.docx" TargetMode="External"/><Relationship Id="rId93" Type="http://schemas.openxmlformats.org/officeDocument/2006/relationships/hyperlink" Target="http://www.doe.virginia.gov/instruction/mathematics/middle/algebra_readiness/formative-assess/ce/fa-1a-8.docx" TargetMode="External"/><Relationship Id="rId98" Type="http://schemas.openxmlformats.org/officeDocument/2006/relationships/hyperlink" Target="http://www.doe.virginia.gov/instruction/mathematics/middle/algebra_readiness/formative-assess/pfa/fa-1a-2abc.doc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doe.virginia.gov/instruction/mathematics/middle/algebra_readiness/ari-remediation-plans/ps/rock-paper-scissors-5-15.docx" TargetMode="External"/><Relationship Id="rId21" Type="http://schemas.openxmlformats.org/officeDocument/2006/relationships/hyperlink" Target="http://www.doe.virginia.gov/instruction/mathematics/middle/algebra_readiness/ari-remediation-plans/ps/data-organizers-5-16abc.docx" TargetMode="External"/><Relationship Id="rId42" Type="http://schemas.openxmlformats.org/officeDocument/2006/relationships/hyperlink" Target="http://www.doe.virginia.gov/instruction/mathematics/middle/algebra_readiness/ari-remediation-plans/pfa/graph-lin-func-con-8-16de.docx" TargetMode="External"/><Relationship Id="rId63" Type="http://schemas.openxmlformats.org/officeDocument/2006/relationships/hyperlink" Target="http://www.doe.virginia.gov/instruction/mathematics/middle/algebra_readiness/ari-remediation-plans/mg/measure-inches-cm-4-8a.docx" TargetMode="External"/><Relationship Id="rId84" Type="http://schemas.openxmlformats.org/officeDocument/2006/relationships/hyperlink" Target="http://www.doe.virginia.gov/instruction/mathematics/middle/algebra_readiness/ari-remediation-plans/ce/prac-prob-cons-appl-8-4.docx" TargetMode="External"/><Relationship Id="rId138" Type="http://schemas.openxmlformats.org/officeDocument/2006/relationships/hyperlink" Target="http://www.doe.virginia.gov/instruction/mathematics/middle/algebra_readiness/ari-remediation-plans/ce/prac-prob-prop-reas-III-7-3.docx" TargetMode="External"/><Relationship Id="rId159" Type="http://schemas.openxmlformats.org/officeDocument/2006/relationships/hyperlink" Target="http://www.doe.virginia.gov/instruction/mathematics/middle/algebra_readiness/ari-remediation-plans/nns/zero-half-whole-6-2b.docx" TargetMode="External"/><Relationship Id="rId107" Type="http://schemas.openxmlformats.org/officeDocument/2006/relationships/hyperlink" Target="http://www.doe.virginia.gov/instruction/mathematics/middle/algebra_readiness/ari-remediation-plans/mg/real%20life%20volume-sa-7-4ab.docx" TargetMode="External"/><Relationship Id="rId11" Type="http://schemas.openxmlformats.org/officeDocument/2006/relationships/hyperlink" Target="http://www.doe.virginia.gov/instruction/mathematics/middle/algebra_readiness/ari-remediation-plans/ps/circle-graph-pieces-6-10b.docx" TargetMode="External"/><Relationship Id="rId32" Type="http://schemas.openxmlformats.org/officeDocument/2006/relationships/hyperlink" Target="http://www.doe.virginia.gov/instruction/mathematics/middle/algebra_readiness/ari-remediation-plans/nns/even-odd-num-sets-5-3b.docx" TargetMode="External"/><Relationship Id="rId53" Type="http://schemas.openxmlformats.org/officeDocument/2006/relationships/hyperlink" Target="http://www.doe.virginia.gov/instruction/mathematics/middle/algebra_readiness/ari-remediation-plans/ps/interpret-graphs-5-16abc.docx" TargetMode="External"/><Relationship Id="rId74" Type="http://schemas.openxmlformats.org/officeDocument/2006/relationships/hyperlink" Target="http://www.doe.virginia.gov/instruction/mathematics/middle/algebra_readiness/ari-remediation-plans/pfa/num-patterns-rules-%204-15.docx" TargetMode="External"/><Relationship Id="rId128" Type="http://schemas.openxmlformats.org/officeDocument/2006/relationships/hyperlink" Target="http://www.doe.virginia.gov/instruction/mathematics/middle/algebra_readiness/ari-remediation-plans/pfa/solve%20multi-step%20inequal-6-14.docx" TargetMode="External"/><Relationship Id="rId149" Type="http://schemas.openxmlformats.org/officeDocument/2006/relationships/hyperlink" Target="http://www.doe.virginia.gov/instruction/mathematics/middle/algebra_readiness/ari-remediation-plans/mg/triangles-5-13ab.docx" TargetMode="External"/><Relationship Id="rId5" Type="http://schemas.openxmlformats.org/officeDocument/2006/relationships/hyperlink" Target="http://www.doe.virginia.gov/instruction/mathematics/middle/algebra_readiness/ari-remediation-plans/ps/analyzing%20graphs-6-10bc.docx" TargetMode="External"/><Relationship Id="rId95" Type="http://schemas.openxmlformats.org/officeDocument/2006/relationships/hyperlink" Target="http://www.doe.virginia.gov/instruction/mathematics/middle/algebra_readiness/ari-remediation-plans/pfa/prac-2-eq-bal-mat-6-13.docx" TargetMode="External"/><Relationship Id="rId160" Type="http://schemas.openxmlformats.org/officeDocument/2006/relationships/hyperlink" Target="http://www.doe.virginia.gov/instruction/mathematics/middle/algebra_readiness/ari-remediation-plans/mg/congruency-cong-sim-6-9.docx" TargetMode="External"/><Relationship Id="rId22" Type="http://schemas.openxmlformats.org/officeDocument/2006/relationships/hyperlink" Target="http://www.doe.virginia.gov/instruction/mathematics/middle/algebra_readiness/ari-remediation-plans/ps/data-organizers-5-16abc.docx" TargetMode="External"/><Relationship Id="rId43" Type="http://schemas.openxmlformats.org/officeDocument/2006/relationships/hyperlink" Target="http://www.doe.virginia.gov/instruction/mathematics/middle/algebra_readiness/ari-remediation-plans/pfa/graph-lin-func-con-8-16de.docx" TargetMode="External"/><Relationship Id="rId64" Type="http://schemas.openxmlformats.org/officeDocument/2006/relationships/hyperlink" Target="http://www.doe.virginia.gov/instruction/mathematics/middle/algebra_readiness/ari-remediation-plans/mg/measuring-angles-5-12.docx" TargetMode="External"/><Relationship Id="rId118" Type="http://schemas.openxmlformats.org/officeDocument/2006/relationships/hyperlink" Target="http://www.doe.virginia.gov/instruction/mathematics/middle/algebra_readiness/ari-remediation-plans/nns/rounding-num-lines-4-3b.docx" TargetMode="External"/><Relationship Id="rId139" Type="http://schemas.openxmlformats.org/officeDocument/2006/relationships/hyperlink" Target="http://www.doe.virginia.gov/instruction/mathematics/middle/algebra_readiness/ari-remediation-plans/pfa/prac-prob-2-step-7-12.docx" TargetMode="External"/><Relationship Id="rId85" Type="http://schemas.openxmlformats.org/officeDocument/2006/relationships/hyperlink" Target="http://www.doe.virginia.gov/instruction/mathematics/middle/algebra_readiness/ari-remediation-plans/ce/prac-app-op-whole-num-5-4.docx" TargetMode="External"/><Relationship Id="rId150" Type="http://schemas.openxmlformats.org/officeDocument/2006/relationships/hyperlink" Target="http://www.doe.virginia.gov/instruction/mathematics/middle/algebra_readiness/ari-remediation-plans/mg/triangles-5-13ab.docx" TargetMode="External"/><Relationship Id="rId12" Type="http://schemas.openxmlformats.org/officeDocument/2006/relationships/hyperlink" Target="http://www.doe.virginia.gov/instruction/mathematics/middle/algebra_readiness/ari-remediation-plans/ps/circle-graphs-6-10a.docx" TargetMode="External"/><Relationship Id="rId17" Type="http://schemas.openxmlformats.org/officeDocument/2006/relationships/hyperlink" Target="http://www.doe.virginia.gov/instruction/mathematics/middle/algebra_readiness/ari-remediation-plans/mg/cone-pyramid-volume-7-4b.docx" TargetMode="External"/><Relationship Id="rId33" Type="http://schemas.openxmlformats.org/officeDocument/2006/relationships/hyperlink" Target="http://www.doe.virginia.gov/instruction/mathematics/middle/algebra_readiness/ari-remediation-plans/ps/exp-theor-prob-7-8ab.docx" TargetMode="External"/><Relationship Id="rId38" Type="http://schemas.openxmlformats.org/officeDocument/2006/relationships/hyperlink" Target="http://www.doe.virginia.gov/instruction/mathematics/middle/algebra_readiness/ari-remediation-plans/mg/find-area-perimeter-4-7.docx" TargetMode="External"/><Relationship Id="rId59" Type="http://schemas.openxmlformats.org/officeDocument/2006/relationships/hyperlink" Target="http://www.doe.virginia.gov/instruction/mathematics/middle/algebra_readiness/ari-remediation-plans/pfa/con-rep-add-prop-7-10e.docx" TargetMode="External"/><Relationship Id="rId103" Type="http://schemas.openxmlformats.org/officeDocument/2006/relationships/hyperlink" Target="http://www.doe.virginia.gov/instruction/mathematics/middle/algebra_readiness/ari-remediation-plans/mg/rank-vol-sa-cyl-psm-7-4ab.docx" TargetMode="External"/><Relationship Id="rId108" Type="http://schemas.openxmlformats.org/officeDocument/2006/relationships/hyperlink" Target="http://www.doe.virginia.gov/instruction/mathematics/middle/algebra_readiness/ari-remediation-plans/mg/real%20life%20volume-sa-7-4ab.docx" TargetMode="External"/><Relationship Id="rId124" Type="http://schemas.openxmlformats.org/officeDocument/2006/relationships/hyperlink" Target="http://www.doe.virginia.gov/instruction/mathematics/middle/algebra_readiness/ari-remediation-plans/nns/sci-note-rat-num-7-1ab.docx" TargetMode="External"/><Relationship Id="rId129" Type="http://schemas.openxmlformats.org/officeDocument/2006/relationships/hyperlink" Target="http://www.doe.virginia.gov/instruction/mathematics/middle/algebra_readiness/ari-remediation-plans/pfa/solve%20multi-step%20inequal-6-14.docx" TargetMode="External"/><Relationship Id="rId54" Type="http://schemas.openxmlformats.org/officeDocument/2006/relationships/hyperlink" Target="http://www.doe.virginia.gov/instruction/mathematics/middle/algebra_readiness/ari-remediation-plans/ps/interpret-graphs-5-16abc.docx" TargetMode="External"/><Relationship Id="rId70" Type="http://schemas.openxmlformats.org/officeDocument/2006/relationships/hyperlink" Target="http://www.doe.virginia.gov/instruction/mathematics/middle/algebra_readiness/ari-remediation-plans/ps/mystery%20data-5-16abc.docx" TargetMode="External"/><Relationship Id="rId75" Type="http://schemas.openxmlformats.org/officeDocument/2006/relationships/hyperlink" Target="http://www.doe.virginia.gov/instruction/mathematics/middle/algebra_readiness/ari-remediation-plans/ce/num-express-integers-6-6c.docx" TargetMode="External"/><Relationship Id="rId91" Type="http://schemas.openxmlformats.org/officeDocument/2006/relationships/hyperlink" Target="http://www.doe.virginia.gov/instruction/mathematics/middle/algebra_readiness/ari-remediation-plans/ce/prac-appl-simp-int-8-4.docx" TargetMode="External"/><Relationship Id="rId96" Type="http://schemas.openxmlformats.org/officeDocument/2006/relationships/hyperlink" Target="http://www.doe.virginia.gov/instruction/mathematics/middle/algebra_readiness/ari-remediation-plans/nns/prime-100-number-5-3a.docx" TargetMode="External"/><Relationship Id="rId140" Type="http://schemas.openxmlformats.org/officeDocument/2006/relationships/hyperlink" Target="http://www.doe.virginia.gov/instruction/mathematics/middle/algebra_readiness/ari-remediation-plans/pfa/prac-prob-2-step-7-12.docx" TargetMode="External"/><Relationship Id="rId145" Type="http://schemas.openxmlformats.org/officeDocument/2006/relationships/hyperlink" Target="http://www.doe.virginia.gov/instruction/mathematics/middle/algebra_readiness/ari-remediation-plans/mg/time-pt1-lesson-5-11.docx" TargetMode="External"/><Relationship Id="rId161" Type="http://schemas.openxmlformats.org/officeDocument/2006/relationships/hyperlink" Target="http://www.doe.virginia.gov/instruction/mathematics/middle/algebra_readiness/ari-remediation-plans/mg/congruent-or-similar-6-9.docx" TargetMode="External"/><Relationship Id="rId166" Type="http://schemas.openxmlformats.org/officeDocument/2006/relationships/hyperlink" Target="http://www.doe.virginia.gov/instruction/mathematics/middle/algebra_readiness/ari-remediation-plans/mg/coordinate-plane-6-8ab.docx" TargetMode="External"/><Relationship Id="rId1" Type="http://schemas.openxmlformats.org/officeDocument/2006/relationships/hyperlink" Target="http://www.doe.virginia.gov/instruction/mathematics/middle/algebra_readiness/ari-remediation-plans/nns/absolute-value-6-3c.docx" TargetMode="External"/><Relationship Id="rId6" Type="http://schemas.openxmlformats.org/officeDocument/2006/relationships/hyperlink" Target="http://www.doe.virginia.gov/instruction/mathematics/middle/algebra_readiness/ari-remediation-plans/pfa/apply%20prop%20solv%20equ-6-13.docx" TargetMode="External"/><Relationship Id="rId23" Type="http://schemas.openxmlformats.org/officeDocument/2006/relationships/hyperlink" Target="http://www.doe.virginia.gov/instruction/mathematics/middle/algebra_readiness/ari-remediation-plans/ps/data-organizers-5-16abc.docx" TargetMode="External"/><Relationship Id="rId28" Type="http://schemas.openxmlformats.org/officeDocument/2006/relationships/hyperlink" Target="http://www.doe.virginia.gov/instruction/mathematics/middle/algebra_readiness/ari-remediation-plans/mg/est-angle-measures-5-12.docx" TargetMode="External"/><Relationship Id="rId49" Type="http://schemas.openxmlformats.org/officeDocument/2006/relationships/hyperlink" Target="http://www.doe.virginia.gov/instruction/mathematics/middle/algebra_readiness/ari-remediation-plans/nns/index-card-rat-num-6-2ab.docx" TargetMode="External"/><Relationship Id="rId114" Type="http://schemas.openxmlformats.org/officeDocument/2006/relationships/hyperlink" Target="http://www.doe.virginia.gov/instruction/mathematics/middle/algebra_readiness/ari-remediation-plans/pfa/rep-solve%20inequalities-6-14.docx" TargetMode="External"/><Relationship Id="rId119" Type="http://schemas.openxmlformats.org/officeDocument/2006/relationships/hyperlink" Target="http://www.doe.virginia.gov/instruction/mathematics/middle/algebra_readiness/ari-remediation-plans/nns/rounding-num-lines-4-3b.docx" TargetMode="External"/><Relationship Id="rId44" Type="http://schemas.openxmlformats.org/officeDocument/2006/relationships/hyperlink" Target="http://www.doe.virginia.gov/instruction/mathematics/middle/algebra_readiness/ari-remediation-plans/ps/histograms-7-9a.docx" TargetMode="External"/><Relationship Id="rId60" Type="http://schemas.openxmlformats.org/officeDocument/2006/relationships/hyperlink" Target="http://www.doe.virginia.gov/instruction/mathematics/middle/algebra_readiness/ari-remediation-plans/mg/measure-bingo-4-8-abc.docx" TargetMode="External"/><Relationship Id="rId65" Type="http://schemas.openxmlformats.org/officeDocument/2006/relationships/hyperlink" Target="http://www.doe.virginia.gov/instruction/mathematics/middle/algebra_readiness/ari-remediation-plans/ce/mix-numb-impr-fract-5-6a.docx" TargetMode="External"/><Relationship Id="rId81" Type="http://schemas.openxmlformats.org/officeDocument/2006/relationships/hyperlink" Target="http://www.doe.virginia.gov/instruction/mathematics/middle/algebra_readiness/ari-remediation-plans/ps/outfit-options-5-15.docx" TargetMode="External"/><Relationship Id="rId86" Type="http://schemas.openxmlformats.org/officeDocument/2006/relationships/hyperlink" Target="http://www.doe.virginia.gov/instruction/mathematics/middle/algebra_readiness/ari-remediation-plans/ce/prac-prob-discount-8-4.docx" TargetMode="External"/><Relationship Id="rId130" Type="http://schemas.openxmlformats.org/officeDocument/2006/relationships/hyperlink" Target="http://www.doe.virginia.gov/instruction/mathematics/middle/algebra_readiness/ari-remediation-plans/pfa/solve%20multi-step%20inequal-6-14.docx" TargetMode="External"/><Relationship Id="rId135" Type="http://schemas.openxmlformats.org/officeDocument/2006/relationships/hyperlink" Target="http://www.doe.virginia.gov/instruction/mathematics/middle/algebra_readiness/ari-remediation-plans/pfa/prac-prob-1-step-eq-6-13.docx" TargetMode="External"/><Relationship Id="rId151" Type="http://schemas.openxmlformats.org/officeDocument/2006/relationships/hyperlink" Target="http://www.doe.virginia.gov/instruction/mathematics/middle/algebra_readiness/ari-remediation-plans/pfa/quant-expr-eq-5-19ac.docx" TargetMode="External"/><Relationship Id="rId156" Type="http://schemas.openxmlformats.org/officeDocument/2006/relationships/hyperlink" Target="http://www.doe.virginia.gov/instruction/mathematics/middle/algebra_readiness/ari-remediation-plans/pfa/y-int-additive-rel-7-10cd.docx" TargetMode="External"/><Relationship Id="rId13" Type="http://schemas.openxmlformats.org/officeDocument/2006/relationships/hyperlink" Target="http://www.doe.virginia.gov/instruction/mathematics/middle/algebra_readiness/ari-remediation-plans/mg/circle-parts-5-10.docx" TargetMode="External"/><Relationship Id="rId18" Type="http://schemas.openxmlformats.org/officeDocument/2006/relationships/hyperlink" Target="http://www.doe.virginia.gov/instruction/mathematics/middle/algebra_readiness/ari-remediation-plans/mg/construct-3d-model-8-8.docx" TargetMode="External"/><Relationship Id="rId39" Type="http://schemas.openxmlformats.org/officeDocument/2006/relationships/hyperlink" Target="http://www.doe.virginia.gov/instruction/mathematics/middle/algebra_readiness/ari-remediation-plans/ps/graph-match-5-16abc.docx" TargetMode="External"/><Relationship Id="rId109" Type="http://schemas.openxmlformats.org/officeDocument/2006/relationships/hyperlink" Target="http://www.doe.virginia.gov/instruction/mathematics/middle/algebra_readiness/ari-remediation-plans/nns/real-numbers-sets-8-2.docx" TargetMode="External"/><Relationship Id="rId34" Type="http://schemas.openxmlformats.org/officeDocument/2006/relationships/hyperlink" Target="http://www.doe.virginia.gov/instruction/mathematics/middle/algebra_readiness/ari-remediation-plans/ps/exp-theor-prob-7-8ab.docx" TargetMode="External"/><Relationship Id="rId50" Type="http://schemas.openxmlformats.org/officeDocument/2006/relationships/hyperlink" Target="http://www.doe.virginia.gov/instruction/mathematics/middle/algebra_readiness/ari-remediation-plans/nns/index-card-rat-num-6-2ab.docx" TargetMode="External"/><Relationship Id="rId55" Type="http://schemas.openxmlformats.org/officeDocument/2006/relationships/hyperlink" Target="http://www.doe.virginia.gov/instruction/mathematics/middle/algebra_readiness/ari-remediation-plans/ps/line-graphs-4-14ab.docx" TargetMode="External"/><Relationship Id="rId76" Type="http://schemas.openxmlformats.org/officeDocument/2006/relationships/hyperlink" Target="http://www.doe.virginia.gov/instruction/mathematics/middle/algebra_readiness/ari-remediation-plans/ce/ops-int-add-6-6a.docx" TargetMode="External"/><Relationship Id="rId97" Type="http://schemas.openxmlformats.org/officeDocument/2006/relationships/hyperlink" Target="http://www.doe.virginia.gov/instruction/mathematics/middle/algebra_readiness/ari-remediation-plans/nns/prime-comp-num-sets-5-3a.docx" TargetMode="External"/><Relationship Id="rId104" Type="http://schemas.openxmlformats.org/officeDocument/2006/relationships/hyperlink" Target="http://www.doe.virginia.gov/instruction/mathematics/middle/algebra_readiness/ari-remediation-plans/pfa/unit%20rate-ratio%20tables-6-12ab.docx" TargetMode="External"/><Relationship Id="rId120" Type="http://schemas.openxmlformats.org/officeDocument/2006/relationships/hyperlink" Target="http://www.doe.virginia.gov/instruction/mathematics/middle/algebra_readiness/ari-remediation-plans/ce/scale-draw-prop-reas-7-3.docx" TargetMode="External"/><Relationship Id="rId125" Type="http://schemas.openxmlformats.org/officeDocument/2006/relationships/hyperlink" Target="http://www.doe.virginia.gov/instruction/mathematics/middle/algebra_readiness/ari-remediation-plans/ce/simp-exp-order-ops-6-6c.docx" TargetMode="External"/><Relationship Id="rId141" Type="http://schemas.openxmlformats.org/officeDocument/2006/relationships/hyperlink" Target="http://www.doe.virginia.gov/instruction/mathematics/middle/algebra_readiness/ari-remediation-plans/pfa/prac-prob-2-step-7-12.docx" TargetMode="External"/><Relationship Id="rId146" Type="http://schemas.openxmlformats.org/officeDocument/2006/relationships/hyperlink" Target="http://www.doe.virginia.gov/instruction/mathematics/middle/algebra_readiness/ari-remediation-plans/mg/time-pt2-lesson-5-11.docx" TargetMode="External"/><Relationship Id="rId167" Type="http://schemas.openxmlformats.org/officeDocument/2006/relationships/table" Target="../tables/table2.xml"/><Relationship Id="rId7" Type="http://schemas.openxmlformats.org/officeDocument/2006/relationships/hyperlink" Target="http://www.doe.virginia.gov/instruction/mathematics/middle/algebra_readiness/ari-remediation-plans/pfa/apply-dist-prop-7-11.docx" TargetMode="External"/><Relationship Id="rId71" Type="http://schemas.openxmlformats.org/officeDocument/2006/relationships/hyperlink" Target="http://www.doe.virginia.gov/instruction/mathematics/middle/algebra_readiness/ari-remediation-plans/ps/mystery%20data-5-16abc.docx" TargetMode="External"/><Relationship Id="rId92" Type="http://schemas.openxmlformats.org/officeDocument/2006/relationships/hyperlink" Target="http://www.doe.virginia.gov/instruction/mathematics/middle/algebra_readiness/ari-remediation-plans/pfa/prac-sit-mod-lin-fun-8-16de.docx" TargetMode="External"/><Relationship Id="rId162" Type="http://schemas.openxmlformats.org/officeDocument/2006/relationships/hyperlink" Target="http://www.doe.virginia.gov/instruction/mathematics/middle/algebra_readiness/ari-remediation-plans/mg/similarity-cong-6-9.docx" TargetMode="External"/><Relationship Id="rId2" Type="http://schemas.openxmlformats.org/officeDocument/2006/relationships/hyperlink" Target="http://www.doe.virginia.gov/instruction/mathematics/middle/algebra_readiness/ari-remediation-plans/ce/add-sub-fr-pa-blks-4-5bc.docx" TargetMode="External"/><Relationship Id="rId29" Type="http://schemas.openxmlformats.org/officeDocument/2006/relationships/hyperlink" Target="http://www.doe.virginia.gov/instruction/mathematics/middle/algebra_readiness/ari-remediation-plans/mg/estimate-area-5-8a.docx" TargetMode="External"/><Relationship Id="rId24" Type="http://schemas.openxmlformats.org/officeDocument/2006/relationships/hyperlink" Target="http://www.doe.virginia.gov/instruction/mathematics/middle/algebra_readiness/ari-remediation-plans/pfa/det-the-rule-rel-func-4-15.docx" TargetMode="External"/><Relationship Id="rId40" Type="http://schemas.openxmlformats.org/officeDocument/2006/relationships/hyperlink" Target="http://www.doe.virginia.gov/instruction/mathematics/middle/algebra_readiness/ari-remediation-plans/ps/graph-match-5-16abc.docx" TargetMode="External"/><Relationship Id="rId45" Type="http://schemas.openxmlformats.org/officeDocument/2006/relationships/hyperlink" Target="http://www.doe.virginia.gov/instruction/mathematics/middle/algebra_readiness/ari-remediation-plans/nns/hun-grids-rat-num-4-3d.docx" TargetMode="External"/><Relationship Id="rId66" Type="http://schemas.openxmlformats.org/officeDocument/2006/relationships/hyperlink" Target="http://www.doe.virginia.gov/instruction/mathematics/middle/algebra_readiness/ari-remediation-plans/pfa/model-alg-expr-8-14b.docx" TargetMode="External"/><Relationship Id="rId87" Type="http://schemas.openxmlformats.org/officeDocument/2006/relationships/hyperlink" Target="http://www.doe.virginia.gov/instruction/mathematics/middle/algebra_readiness/ari-remediation-plans/ce/prac-prob-interp-rem-5-4.docx" TargetMode="External"/><Relationship Id="rId110" Type="http://schemas.openxmlformats.org/officeDocument/2006/relationships/hyperlink" Target="http://www.doe.virginia.gov/instruction/mathematics/middle/algebra_readiness/ari-remediation-plans/mg/relational-solids-7-4b.docx" TargetMode="External"/><Relationship Id="rId115" Type="http://schemas.openxmlformats.org/officeDocument/2006/relationships/hyperlink" Target="http://www.doe.virginia.gov/instruction/mathematics/middle/algebra_readiness/ari-remediation-plans/pfa/rep-solve%20inequalities-6-14.docx" TargetMode="External"/><Relationship Id="rId131" Type="http://schemas.openxmlformats.org/officeDocument/2006/relationships/hyperlink" Target="http://www.doe.virginia.gov/instruction/mathematics/middle/algebra_readiness/ari-remediation-plans/pfa/solve-eq-properties-6-13.docx" TargetMode="External"/><Relationship Id="rId136" Type="http://schemas.openxmlformats.org/officeDocument/2006/relationships/hyperlink" Target="http://www.doe.virginia.gov/instruction/mathematics/middle/algebra_readiness/ari-remediation-plans/ce/prac-prob-prop-reas-I-7-3.docx" TargetMode="External"/><Relationship Id="rId157" Type="http://schemas.openxmlformats.org/officeDocument/2006/relationships/hyperlink" Target="http://www.doe.virginia.gov/instruction/mathematics/middle/algebra_readiness/ari-remediation-plans/pfa/y-int-additive-rel-7-10cd.docx" TargetMode="External"/><Relationship Id="rId61" Type="http://schemas.openxmlformats.org/officeDocument/2006/relationships/hyperlink" Target="http://www.doe.virginia.gov/instruction/mathematics/middle/algebra_readiness/ari-remediation-plans/mg/measure-bingo-4-8-abc.docx" TargetMode="External"/><Relationship Id="rId82" Type="http://schemas.openxmlformats.org/officeDocument/2006/relationships/hyperlink" Target="http://www.doe.virginia.gov/instruction/mathematics/middle/algebra_readiness/ari-remediation-plans/nns/picture-perf-rat-equiv-4-3d.docx" TargetMode="External"/><Relationship Id="rId152" Type="http://schemas.openxmlformats.org/officeDocument/2006/relationships/hyperlink" Target="http://www.doe.virginia.gov/instruction/mathematics/middle/algebra_readiness/ari-remediation-plans/pfa/quant-expr-eq-5-19ac.docx" TargetMode="External"/><Relationship Id="rId19" Type="http://schemas.openxmlformats.org/officeDocument/2006/relationships/hyperlink" Target="http://www.doe.virginia.gov/instruction/mathematics/middle/algebra_readiness/ari-remediation-plans/pfa/create-eq-scenarios-5-19b.docx" TargetMode="External"/><Relationship Id="rId14" Type="http://schemas.openxmlformats.org/officeDocument/2006/relationships/hyperlink" Target="http://www.doe.virginia.gov/instruction/mathematics/middle/algebra_readiness/ari-remediation-plans/nns/compare-fraction-4-2a.docx" TargetMode="External"/><Relationship Id="rId30" Type="http://schemas.openxmlformats.org/officeDocument/2006/relationships/hyperlink" Target="http://www.doe.virginia.gov/instruction/mathematics/middle/algebra_readiness/ari-remediation-plans/ce/est-ops-whole-numb-5-4.docx" TargetMode="External"/><Relationship Id="rId35" Type="http://schemas.openxmlformats.org/officeDocument/2006/relationships/hyperlink" Target="http://www.doe.virginia.gov/instruction/mathematics/middle/algebra_readiness/ari-remediation-plans/nns/frac-dec-perc-grids-4-3d.docx" TargetMode="External"/><Relationship Id="rId56" Type="http://schemas.openxmlformats.org/officeDocument/2006/relationships/hyperlink" Target="http://www.doe.virginia.gov/instruction/mathematics/middle/algebra_readiness/ari-remediation-plans/ps/line-graphs-4-14ab.docx" TargetMode="External"/><Relationship Id="rId77" Type="http://schemas.openxmlformats.org/officeDocument/2006/relationships/hyperlink" Target="http://www.doe.virginia.gov/instruction/mathematics/middle/algebra_readiness/ari-remediation-plans/ce/ops-int-division-6-6a.docx" TargetMode="External"/><Relationship Id="rId100" Type="http://schemas.openxmlformats.org/officeDocument/2006/relationships/hyperlink" Target="http://www.doe.virginia.gov/instruction/mathematics/middle/algebra_readiness/ari-remediation-plans/pfa/prop%20rel-prop%20reas-6-12cd.docx" TargetMode="External"/><Relationship Id="rId105" Type="http://schemas.openxmlformats.org/officeDocument/2006/relationships/hyperlink" Target="http://www.doe.virginia.gov/instruction/mathematics/middle/algebra_readiness/ari-remediation-plans/pfa/unit%20rate-ratio%20tables-6-12ab.docx" TargetMode="External"/><Relationship Id="rId126" Type="http://schemas.openxmlformats.org/officeDocument/2006/relationships/hyperlink" Target="http://www.doe.virginia.gov/instruction/mathematics/middle/algebra_readiness/ari-remediation-plans/pfa/slope-rate-ch-prop-rel-7-10ab.docx" TargetMode="External"/><Relationship Id="rId147" Type="http://schemas.openxmlformats.org/officeDocument/2006/relationships/hyperlink" Target="http://www.doe.virginia.gov/instruction/mathematics/middle/algebra_readiness/ari-remediation-plans/mg/transformations-5-14a.docx" TargetMode="External"/><Relationship Id="rId8" Type="http://schemas.openxmlformats.org/officeDocument/2006/relationships/hyperlink" Target="http://www.doe.virginia.gov/instruction/mathematics/middle/algebra_readiness/ari-remediation-plans/mg/banking-business-5-8a.docx" TargetMode="External"/><Relationship Id="rId51" Type="http://schemas.openxmlformats.org/officeDocument/2006/relationships/hyperlink" Target="http://www.doe.virginia.gov/instruction/mathematics/middle/algebra_readiness/ari-remediation-plans/ps/interpret-graphs-5-16abc.docx" TargetMode="External"/><Relationship Id="rId72" Type="http://schemas.openxmlformats.org/officeDocument/2006/relationships/hyperlink" Target="http://www.doe.virginia.gov/instruction/mathematics/middle/algebra_readiness/ari-remediation-plans/ps/mystery%20data-5-16abc.docx" TargetMode="External"/><Relationship Id="rId93" Type="http://schemas.openxmlformats.org/officeDocument/2006/relationships/hyperlink" Target="http://www.doe.virginia.gov/instruction/mathematics/middle/algebra_readiness/ari-remediation-plans/pfa/prac-sit-mod-lin-fun-8-16de.docx" TargetMode="External"/><Relationship Id="rId98" Type="http://schemas.openxmlformats.org/officeDocument/2006/relationships/hyperlink" Target="http://www.doe.virginia.gov/instruction/mathematics/middle/algebra_readiness/ari-remediation-plans/ce/prob-solv-hid-quest-4-6b.docx" TargetMode="External"/><Relationship Id="rId121" Type="http://schemas.openxmlformats.org/officeDocument/2006/relationships/hyperlink" Target="http://www.doe.virginia.gov/instruction/mathematics/middle/algebra_readiness/ari-remediation-plans/ps/scatterplots%20-8-13ab.docx" TargetMode="External"/><Relationship Id="rId142" Type="http://schemas.openxmlformats.org/officeDocument/2006/relationships/hyperlink" Target="http://www.doe.virginia.gov/instruction/mathematics/middle/algebra_readiness/ari-remediation-plans/pfa/solve-2-multistep-eq-7-12.docx" TargetMode="External"/><Relationship Id="rId163" Type="http://schemas.openxmlformats.org/officeDocument/2006/relationships/hyperlink" Target="http://www.doe.virginia.gov/instruction/mathematics/middle/algebra_readiness/ari-remediation-plans/mg/reflections-coord-transf-8-7a.docx" TargetMode="External"/><Relationship Id="rId3" Type="http://schemas.openxmlformats.org/officeDocument/2006/relationships/hyperlink" Target="http://www.doe.virginia.gov/instruction/mathematics/middle/algebra_readiness/ari-remediation-plans/ce/add-sub-fr-pa-blks-4-5bc.docx" TargetMode="External"/><Relationship Id="rId25" Type="http://schemas.openxmlformats.org/officeDocument/2006/relationships/hyperlink" Target="http://www.doe.virginia.gov/instruction/mathematics/middle/algebra_readiness/ari-remediation-plans/mg/discover-pi-6-7ab.docx" TargetMode="External"/><Relationship Id="rId46" Type="http://schemas.openxmlformats.org/officeDocument/2006/relationships/hyperlink" Target="http://www.doe.virginia.gov/instruction/mathematics/middle/algebra_readiness/ari-remediation-plans/pfa/slope-y-int-8-16ab.docx" TargetMode="External"/><Relationship Id="rId67" Type="http://schemas.openxmlformats.org/officeDocument/2006/relationships/hyperlink" Target="http://www.doe.virginia.gov/instruction/mathematics/middle/algebra_readiness/ari-remediation-plans/ce/mul-div-frac-num-lin-6-5bc.docx" TargetMode="External"/><Relationship Id="rId116" Type="http://schemas.openxmlformats.org/officeDocument/2006/relationships/hyperlink" Target="http://www.doe.virginia.gov/instruction/mathematics/middle/algebra_readiness/ari-remediation-plans/pfa/rep-solve%20inequalities-6-14.docx" TargetMode="External"/><Relationship Id="rId137" Type="http://schemas.openxmlformats.org/officeDocument/2006/relationships/hyperlink" Target="http://www.doe.virginia.gov/instruction/mathematics/middle/algebra_readiness/ari-remediation-plans/ce/prac-prob-prop-reas-II-7-3.docx" TargetMode="External"/><Relationship Id="rId158" Type="http://schemas.openxmlformats.org/officeDocument/2006/relationships/hyperlink" Target="http://www.doe.virginia.gov/instruction/mathematics/middle/algebra_readiness/ari-remediation-plans/mg/decision-area-per-cir-5-8b.docx" TargetMode="External"/><Relationship Id="rId20" Type="http://schemas.openxmlformats.org/officeDocument/2006/relationships/hyperlink" Target="http://www.doe.virginia.gov/instruction/mathematics/middle/algebra_readiness/ari-remediation-plans/pfa/create-eq-scenarios-5-19b.docx" TargetMode="External"/><Relationship Id="rId41" Type="http://schemas.openxmlformats.org/officeDocument/2006/relationships/hyperlink" Target="http://www.doe.virginia.gov/instruction/mathematics/middle/algebra_readiness/ari-remediation-plans/ps/graph-match-5-16abc.docx" TargetMode="External"/><Relationship Id="rId62" Type="http://schemas.openxmlformats.org/officeDocument/2006/relationships/hyperlink" Target="http://www.doe.virginia.gov/instruction/mathematics/middle/algebra_readiness/ari-remediation-plans/mg/measure-bingo-4-8-abc.docx" TargetMode="External"/><Relationship Id="rId83" Type="http://schemas.openxmlformats.org/officeDocument/2006/relationships/hyperlink" Target="http://www.doe.virginia.gov/instruction/mathematics/middle/algebra_readiness/ari-remediation-plans/nns/powers-of-ten-6-4.docx" TargetMode="External"/><Relationship Id="rId88" Type="http://schemas.openxmlformats.org/officeDocument/2006/relationships/hyperlink" Target="http://www.doe.virginia.gov/instruction/mathematics/middle/algebra_readiness/ari-remediation-plans/ce/prac-app-op-whole-num-5-4.docx" TargetMode="External"/><Relationship Id="rId111" Type="http://schemas.openxmlformats.org/officeDocument/2006/relationships/hyperlink" Target="http://www.doe.virginia.gov/instruction/mathematics/middle/algebra_readiness/ari-remediation-plans/mg/relational-solids-7-4b.docx" TargetMode="External"/><Relationship Id="rId132" Type="http://schemas.openxmlformats.org/officeDocument/2006/relationships/hyperlink" Target="http://www.doe.virginia.gov/instruction/mathematics/middle/algebra_readiness/ari-remediation-plans/pfa/solve-eq-alg-tiles-6-13.docx" TargetMode="External"/><Relationship Id="rId153" Type="http://schemas.openxmlformats.org/officeDocument/2006/relationships/hyperlink" Target="http://www.doe.virginia.gov/instruction/mathematics/middle/algebra_readiness/ari-remediation-plans/ce/analyz-prac-prob-5-4.docx" TargetMode="External"/><Relationship Id="rId15" Type="http://schemas.openxmlformats.org/officeDocument/2006/relationships/hyperlink" Target="http://www.doe.virginia.gov/instruction/mathematics/middle/algebra_readiness/ari-remediation-plans/nns/compare-integers-6-3ab.docx" TargetMode="External"/><Relationship Id="rId36" Type="http://schemas.openxmlformats.org/officeDocument/2006/relationships/hyperlink" Target="http://www.doe.virginia.gov/instruction/mathematics/middle/algebra_readiness/ari-remediation-plans/nns/frac-dec-perc-money-6.2a.docx" TargetMode="External"/><Relationship Id="rId57" Type="http://schemas.openxmlformats.org/officeDocument/2006/relationships/hyperlink" Target="http://www.doe.virginia.gov/instruction/mathematics/middle/algebra_readiness/ari-remediation-plans/mg/link-cube-volume-7-4a.docx" TargetMode="External"/><Relationship Id="rId106" Type="http://schemas.openxmlformats.org/officeDocument/2006/relationships/hyperlink" Target="http://www.doe.virginia.gov/instruction/mathematics/middle/algebra_readiness/ari-remediation-plans/nns/ratio-tile-rat-num-equiv-6-1.docx" TargetMode="External"/><Relationship Id="rId127" Type="http://schemas.openxmlformats.org/officeDocument/2006/relationships/hyperlink" Target="http://www.doe.virginia.gov/instruction/mathematics/middle/algebra_readiness/ari-remediation-plans/pfa/slope-rate-ch-prop-rel-7-10ab.docx" TargetMode="External"/><Relationship Id="rId10" Type="http://schemas.openxmlformats.org/officeDocument/2006/relationships/hyperlink" Target="http://www.doe.virginia.gov/instruction/mathematics/middle/algebra_readiness/ari-remediation-plans/nns/beyond-mln-rat-num-7-1b.docx" TargetMode="External"/><Relationship Id="rId31" Type="http://schemas.openxmlformats.org/officeDocument/2006/relationships/hyperlink" Target="http://www.doe.virginia.gov/instruction/mathematics/middle/algebra_readiness/ari-remediation-plans/pfa/eval-alg-expr-7-11.docx" TargetMode="External"/><Relationship Id="rId52" Type="http://schemas.openxmlformats.org/officeDocument/2006/relationships/hyperlink" Target="http://www.doe.virginia.gov/instruction/mathematics/middle/algebra_readiness/ari-remediation-plans/ps/interpret-graphs-5-16abc.docx" TargetMode="External"/><Relationship Id="rId73" Type="http://schemas.openxmlformats.org/officeDocument/2006/relationships/hyperlink" Target="http://www.doe.virginia.gov/instruction/mathematics/middle/algebra_readiness/ari-remediation-plans/ps/number-cubes-5-15.docx" TargetMode="External"/><Relationship Id="rId78" Type="http://schemas.openxmlformats.org/officeDocument/2006/relationships/hyperlink" Target="http://www.doe.virginia.gov/instruction/mathematics/middle/algebra_readiness/ari-remediation-plans/ce/ops-integers-mult-6-6a.docx" TargetMode="External"/><Relationship Id="rId94" Type="http://schemas.openxmlformats.org/officeDocument/2006/relationships/hyperlink" Target="http://www.doe.virginia.gov/instruction/mathematics/middle/algebra_readiness/ari-remediation-plans/pfa/prac-1-eq-bal-mat-6-13.docx" TargetMode="External"/><Relationship Id="rId99" Type="http://schemas.openxmlformats.org/officeDocument/2006/relationships/hyperlink" Target="http://www.doe.virginia.gov/instruction/mathematics/middle/algebra_readiness/ari-remediation-plans/pfa/prop%20rel-prop%20reas-6-12cd.docx" TargetMode="External"/><Relationship Id="rId101" Type="http://schemas.openxmlformats.org/officeDocument/2006/relationships/hyperlink" Target="http://www.doe.virginia.gov/instruction/mathematics/middle/algebra_readiness/ari-remediation-plans/mg/quadrilaterials-4-12.docx" TargetMode="External"/><Relationship Id="rId122" Type="http://schemas.openxmlformats.org/officeDocument/2006/relationships/hyperlink" Target="http://www.doe.virginia.gov/instruction/mathematics/middle/algebra_readiness/ari-remediation-plans/ps/scatterplots%20-8-13ab.docx" TargetMode="External"/><Relationship Id="rId143" Type="http://schemas.openxmlformats.org/officeDocument/2006/relationships/hyperlink" Target="http://www.doe.virginia.gov/instruction/mathematics/middle/algebra_readiness/ari-remediation-plans/nns/sq-roots-exp-sq-roots-6-4.docx" TargetMode="External"/><Relationship Id="rId148" Type="http://schemas.openxmlformats.org/officeDocument/2006/relationships/hyperlink" Target="http://www.doe.virginia.gov/instruction/mathematics/middle/algebra_readiness/ari-remediation-plans/mg/translations-5-14a.docx" TargetMode="External"/><Relationship Id="rId164" Type="http://schemas.openxmlformats.org/officeDocument/2006/relationships/hyperlink" Target="http://www.doe.virginia.gov/instruction/mathematics/middle/algebra_readiness/ari-remediation-plans/mg/dilations-coord-transf-8-7a.docx" TargetMode="External"/><Relationship Id="rId4" Type="http://schemas.openxmlformats.org/officeDocument/2006/relationships/hyperlink" Target="http://www.doe.virginia.gov/instruction/mathematics/middle/algebra_readiness/ari-remediation-plans/ps/analyzing%20graphs-6-10bc.docx" TargetMode="External"/><Relationship Id="rId9" Type="http://schemas.openxmlformats.org/officeDocument/2006/relationships/hyperlink" Target="http://www.doe.virginia.gov/instruction/mathematics/middle/algebra_readiness/ari-remediation-plans/mg/banking-business-5-8a.docx" TargetMode="External"/><Relationship Id="rId26" Type="http://schemas.openxmlformats.org/officeDocument/2006/relationships/hyperlink" Target="http://www.doe.virginia.gov/instruction/mathematics/middle/algebra_readiness/ari-remediation-plans/mg/discover-pi-6-7ab.docx" TargetMode="External"/><Relationship Id="rId47" Type="http://schemas.openxmlformats.org/officeDocument/2006/relationships/hyperlink" Target="http://www.doe.virginia.gov/instruction/mathematics/middle/algebra_readiness/ari-remediation-plans/pfa/slope-y-int-8-16ab.docx" TargetMode="External"/><Relationship Id="rId68" Type="http://schemas.openxmlformats.org/officeDocument/2006/relationships/hyperlink" Target="http://www.doe.virginia.gov/instruction/mathematics/middle/algebra_readiness/ari-remediation-plans/ce/mul-div-frac-num-lin-6-5bc.docx" TargetMode="External"/><Relationship Id="rId89" Type="http://schemas.openxmlformats.org/officeDocument/2006/relationships/hyperlink" Target="http://www.doe.virginia.gov/instruction/mathematics/middle/algebra_readiness/ari-remediation-plans/ce/prac-prob-tax-discount-7-3.docx" TargetMode="External"/><Relationship Id="rId112" Type="http://schemas.openxmlformats.org/officeDocument/2006/relationships/hyperlink" Target="http://www.doe.virginia.gov/instruction/mathematics/middle/algebra_readiness/ari-remediation-plans/pfa/rel-func-dom-range-8-15b.docx" TargetMode="External"/><Relationship Id="rId133" Type="http://schemas.openxmlformats.org/officeDocument/2006/relationships/hyperlink" Target="http://www.doe.virginia.gov/instruction/mathematics/middle/algebra_readiness/ari-remediation-plans/pfa/prac-1-eq-bal-mat-6-13.docx" TargetMode="External"/><Relationship Id="rId154" Type="http://schemas.openxmlformats.org/officeDocument/2006/relationships/hyperlink" Target="http://www.doe.virginia.gov/instruction/mathematics/middle/algebra_readiness/ari-remediation-plans/nns/working-percents-6-2a.docx" TargetMode="External"/><Relationship Id="rId16" Type="http://schemas.openxmlformats.org/officeDocument/2006/relationships/hyperlink" Target="http://www.doe.virginia.gov/instruction/mathematics/middle/algebra_readiness/ari-remediation-plans/nns/compare-integers-6-3ab.docx" TargetMode="External"/><Relationship Id="rId37" Type="http://schemas.openxmlformats.org/officeDocument/2006/relationships/hyperlink" Target="http://www.doe.virginia.gov/instruction/mathematics/middle/algebra_readiness/ari-remediation-plans/nns/frac-dec-perc-lines-6-2a.docx" TargetMode="External"/><Relationship Id="rId58" Type="http://schemas.openxmlformats.org/officeDocument/2006/relationships/hyperlink" Target="http://www.doe.virginia.gov/instruction/mathematics/middle/algebra_readiness/ari-remediation-plans/mg/liquid-meas-metric-5-9a.docx" TargetMode="External"/><Relationship Id="rId79" Type="http://schemas.openxmlformats.org/officeDocument/2006/relationships/hyperlink" Target="http://www.doe.virginia.gov/instruction/mathematics/middle/algebra_readiness/ari-remediation-plans/ce/ops-integers-sub-6-6a.docx" TargetMode="External"/><Relationship Id="rId102" Type="http://schemas.openxmlformats.org/officeDocument/2006/relationships/hyperlink" Target="http://www.doe.virginia.gov/instruction/mathematics/middle/algebra_readiness/ari-remediation-plans/mg/rank-vol-sa-cyl-psm-7-4ab.docx" TargetMode="External"/><Relationship Id="rId123" Type="http://schemas.openxmlformats.org/officeDocument/2006/relationships/hyperlink" Target="http://www.doe.virginia.gov/instruction/mathematics/middle/algebra_readiness/ari-remediation-plans/nns/sci-note-rat-num-7-1ab.docx" TargetMode="External"/><Relationship Id="rId144" Type="http://schemas.openxmlformats.org/officeDocument/2006/relationships/hyperlink" Target="http://www.doe.virginia.gov/instruction/mathematics/middle/algebra_readiness/ari-remediation-plans/ps/stem-and-leaf-5-16a.docx" TargetMode="External"/><Relationship Id="rId90" Type="http://schemas.openxmlformats.org/officeDocument/2006/relationships/hyperlink" Target="http://www.doe.virginia.gov/instruction/mathematics/middle/algebra_readiness/ari-remediation-plans/ce/prac-app-choose-op-5-4.docx" TargetMode="External"/><Relationship Id="rId165" Type="http://schemas.openxmlformats.org/officeDocument/2006/relationships/hyperlink" Target="http://www.doe.virginia.gov/instruction/mathematics/middle/algebra_readiness/ari-remediation-plans/mg/coordinate-plane-6-8ab.docx" TargetMode="External"/><Relationship Id="rId27" Type="http://schemas.openxmlformats.org/officeDocument/2006/relationships/hyperlink" Target="http://www.doe.virginia.gov/instruction/mathematics/middle/algebra_readiness/ari-remediation-plans/ce/div-frac-paper-fold-6-5a.docx" TargetMode="External"/><Relationship Id="rId48" Type="http://schemas.openxmlformats.org/officeDocument/2006/relationships/hyperlink" Target="http://www.doe.virginia.gov/instruction/mathematics/middle/algebra_readiness/ari-remediation-plans/pfa/ind-dep-variables-8-16c.docx" TargetMode="External"/><Relationship Id="rId69" Type="http://schemas.openxmlformats.org/officeDocument/2006/relationships/hyperlink" Target="http://www.doe.virginia.gov/instruction/mathematics/middle/algebra_readiness/ari-remediation-plans/ce/mult-frac-models-6-5a.docx" TargetMode="External"/><Relationship Id="rId113" Type="http://schemas.openxmlformats.org/officeDocument/2006/relationships/hyperlink" Target="http://www.doe.virginia.gov/instruction/mathematics/middle/algebra_readiness/ari-remediation-plans/pfa/rel-func-tab-gr-ord-prs-8-15a.docx" TargetMode="External"/><Relationship Id="rId134" Type="http://schemas.openxmlformats.org/officeDocument/2006/relationships/hyperlink" Target="http://www.doe.virginia.gov/instruction/mathematics/middle/algebra_readiness/ari-remediation-plans/ce/perc-prob-prop-reas-7-3.docx" TargetMode="External"/><Relationship Id="rId80" Type="http://schemas.openxmlformats.org/officeDocument/2006/relationships/hyperlink" Target="http://www.doe.virginia.gov/instruction/mathematics/middle/algebra_readiness/ari-remediation-plans/nns/order-sci-note-rat-7-1b.docx" TargetMode="External"/><Relationship Id="rId155" Type="http://schemas.openxmlformats.org/officeDocument/2006/relationships/hyperlink" Target="http://www.doe.virginia.gov/instruction/mathematics/middle/algebra_readiness/ari-remediation-plans/pfa/wrtng-alg-expr-5-19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62"/>
  <sheetViews>
    <sheetView showGridLines="0" showRowColHeaders="0" tabSelected="1" topLeftCell="B5" workbookViewId="0">
      <selection activeCell="B11" sqref="B11"/>
    </sheetView>
  </sheetViews>
  <sheetFormatPr defaultColWidth="11.453125" defaultRowHeight="14.5"/>
  <cols>
    <col min="1" max="1" width="5.7265625" customWidth="1"/>
    <col min="2" max="2" width="105.453125" customWidth="1"/>
    <col min="3" max="3" width="108.81640625" customWidth="1"/>
  </cols>
  <sheetData>
    <row r="2" spans="2:7" ht="40" customHeight="1">
      <c r="B2" s="53" t="s">
        <v>318</v>
      </c>
      <c r="C2" s="53"/>
    </row>
    <row r="3" spans="2:7" ht="66" customHeight="1">
      <c r="B3" s="52" t="s">
        <v>319</v>
      </c>
      <c r="C3" s="52"/>
    </row>
    <row r="4" spans="2:7" ht="300" customHeight="1">
      <c r="B4" s="51" t="s">
        <v>320</v>
      </c>
      <c r="C4" s="51"/>
    </row>
    <row r="5" spans="2:7" ht="146.15" customHeight="1">
      <c r="B5" s="51" t="s">
        <v>321</v>
      </c>
      <c r="C5" s="51"/>
    </row>
    <row r="7" spans="2:7" ht="17.149999999999999" customHeight="1">
      <c r="B7" s="88" t="s">
        <v>1190</v>
      </c>
      <c r="C7" s="3"/>
      <c r="D7" s="11"/>
      <c r="E7" s="11"/>
      <c r="F7" s="11"/>
      <c r="G7" s="11"/>
    </row>
    <row r="8" spans="2:7" ht="18.5">
      <c r="B8" s="88" t="s">
        <v>1191</v>
      </c>
      <c r="C8" s="3"/>
      <c r="D8" s="11"/>
      <c r="E8" s="11"/>
      <c r="F8" s="11"/>
      <c r="G8" s="11"/>
    </row>
    <row r="10" spans="2:7" ht="29.15" customHeight="1">
      <c r="B10" s="50" t="s">
        <v>322</v>
      </c>
      <c r="C10" s="50"/>
    </row>
    <row r="61" spans="2:16" ht="18.5">
      <c r="B61" s="2" t="s">
        <v>0</v>
      </c>
      <c r="C61" s="2"/>
      <c r="D61" s="2"/>
      <c r="E61" s="2"/>
      <c r="F61" s="2"/>
      <c r="G61" s="2"/>
      <c r="H61" s="3" t="s">
        <v>1</v>
      </c>
      <c r="I61" s="1"/>
      <c r="J61" s="1"/>
      <c r="K61" s="1"/>
      <c r="L61" s="1"/>
      <c r="M61" s="1"/>
      <c r="N61" s="1"/>
      <c r="O61" s="1"/>
      <c r="P61" s="1"/>
    </row>
    <row r="62" spans="2:16" ht="18.5">
      <c r="B62" s="2" t="s">
        <v>2</v>
      </c>
      <c r="C62" s="2"/>
      <c r="D62" s="2"/>
      <c r="E62" s="2"/>
      <c r="F62" s="2"/>
      <c r="G62" s="2"/>
      <c r="H62" s="3" t="s">
        <v>3</v>
      </c>
      <c r="I62" s="1"/>
      <c r="J62" s="1"/>
      <c r="K62" s="1"/>
      <c r="L62" s="1"/>
      <c r="M62" s="1"/>
      <c r="N62" s="1"/>
      <c r="O62" s="1"/>
      <c r="P62" s="1"/>
    </row>
  </sheetData>
  <sheetProtection algorithmName="SHA-512" hashValue="xle5/edWBVn+zXoUBQnzWZLfLai5cwheQo7HJPB85atBIPGOhNczhkf7gvozSmdReRQr+xhEyy4FKf6Mo76rDQ==" saltValue="195V0rpqKRn7nfHcffxYjw==" spinCount="100000" sheet="1" objects="1" scenarios="1"/>
  <mergeCells count="5">
    <mergeCell ref="B10:C10"/>
    <mergeCell ref="B5:C5"/>
    <mergeCell ref="B4:C4"/>
    <mergeCell ref="B3:C3"/>
    <mergeCell ref="B2:C2"/>
  </mergeCells>
  <hyperlinks>
    <hyperlink ref="B7" r:id="rId1" xr:uid="{6E1F9BCD-35FC-4F2D-96AC-0808E273FD90}"/>
    <hyperlink ref="B8" r:id="rId2" xr:uid="{ED2012B4-F231-4B64-96E3-4414B0F0FB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6"/>
  <sheetViews>
    <sheetView workbookViewId="0">
      <selection activeCell="A7" sqref="A7"/>
    </sheetView>
  </sheetViews>
  <sheetFormatPr defaultColWidth="0" defaultRowHeight="14.5"/>
  <cols>
    <col min="1" max="1" width="37.7265625" customWidth="1"/>
    <col min="2" max="36" width="10.81640625" customWidth="1"/>
    <col min="37" max="37" width="52.1796875" style="39" customWidth="1"/>
    <col min="38" max="38" width="54.7265625" style="39" customWidth="1"/>
    <col min="39" max="55" width="0" hidden="1" customWidth="1"/>
    <col min="56" max="16384" width="10.81640625" hidden="1"/>
  </cols>
  <sheetData>
    <row r="1" spans="1:38" ht="146.15" customHeight="1">
      <c r="A1" s="55" t="s">
        <v>1177</v>
      </c>
      <c r="B1" s="56"/>
      <c r="C1" s="56"/>
      <c r="D1" s="56"/>
      <c r="E1" s="56"/>
      <c r="F1" s="56"/>
      <c r="G1" s="56"/>
      <c r="H1" s="56"/>
      <c r="I1" s="56"/>
      <c r="J1" s="56"/>
      <c r="K1" s="56"/>
      <c r="L1" s="56"/>
      <c r="M1" s="56"/>
      <c r="N1" s="56"/>
      <c r="O1" s="56"/>
      <c r="P1" s="56"/>
      <c r="Q1" s="56"/>
      <c r="R1" s="56"/>
      <c r="AK1"/>
      <c r="AL1"/>
    </row>
    <row r="2" spans="1:38">
      <c r="AK2"/>
      <c r="AL2"/>
    </row>
    <row r="3" spans="1:38" ht="17.149999999999999" customHeight="1">
      <c r="A3" s="57" t="s">
        <v>315</v>
      </c>
      <c r="B3" s="58" t="s">
        <v>5</v>
      </c>
      <c r="C3" s="58"/>
      <c r="D3" s="58"/>
      <c r="E3" s="58"/>
      <c r="F3" s="58"/>
      <c r="G3" s="59" t="s">
        <v>6</v>
      </c>
      <c r="H3" s="59"/>
      <c r="I3" s="59"/>
      <c r="J3" s="59"/>
      <c r="K3" s="59"/>
      <c r="L3" s="59"/>
      <c r="M3" s="58" t="s">
        <v>7</v>
      </c>
      <c r="N3" s="58"/>
      <c r="O3" s="58"/>
      <c r="P3" s="58"/>
      <c r="Q3" s="58"/>
      <c r="R3" s="58"/>
      <c r="S3" s="58"/>
      <c r="T3" s="58"/>
      <c r="U3" s="58"/>
      <c r="V3" s="42"/>
      <c r="W3" s="42"/>
      <c r="X3" s="59" t="s">
        <v>8</v>
      </c>
      <c r="Y3" s="59"/>
      <c r="Z3" s="59"/>
      <c r="AA3" s="59"/>
      <c r="AB3" s="59"/>
      <c r="AC3" s="59"/>
      <c r="AD3" s="59"/>
      <c r="AE3" s="59"/>
      <c r="AF3" s="58" t="s">
        <v>9</v>
      </c>
      <c r="AG3" s="58"/>
      <c r="AH3" s="58"/>
      <c r="AI3" s="58"/>
      <c r="AJ3" s="58"/>
      <c r="AK3" s="54" t="s">
        <v>10</v>
      </c>
      <c r="AL3" s="54"/>
    </row>
    <row r="4" spans="1:38" ht="20.149999999999999" customHeight="1">
      <c r="A4" s="57"/>
      <c r="B4" s="40" t="s">
        <v>596</v>
      </c>
      <c r="C4" s="40" t="s">
        <v>138</v>
      </c>
      <c r="D4" s="40" t="s">
        <v>113</v>
      </c>
      <c r="E4" s="40" t="s">
        <v>102</v>
      </c>
      <c r="F4" s="40" t="s">
        <v>99</v>
      </c>
      <c r="G4" s="40" t="s">
        <v>189</v>
      </c>
      <c r="H4" s="40" t="s">
        <v>175</v>
      </c>
      <c r="I4" s="40" t="s">
        <v>188</v>
      </c>
      <c r="J4" s="40" t="s">
        <v>185</v>
      </c>
      <c r="K4" s="40" t="s">
        <v>184</v>
      </c>
      <c r="L4" s="40" t="s">
        <v>617</v>
      </c>
      <c r="M4" s="40" t="s">
        <v>234</v>
      </c>
      <c r="N4" s="40" t="s">
        <v>229</v>
      </c>
      <c r="O4" s="40" t="s">
        <v>622</v>
      </c>
      <c r="P4" s="40" t="s">
        <v>624</v>
      </c>
      <c r="Q4" s="40" t="s">
        <v>626</v>
      </c>
      <c r="R4" s="40" t="s">
        <v>628</v>
      </c>
      <c r="S4" s="40" t="s">
        <v>630</v>
      </c>
      <c r="T4" s="40" t="s">
        <v>632</v>
      </c>
      <c r="U4" s="40" t="s">
        <v>634</v>
      </c>
      <c r="V4" s="40" t="s">
        <v>220</v>
      </c>
      <c r="W4" s="40" t="s">
        <v>637</v>
      </c>
      <c r="X4" s="40" t="s">
        <v>639</v>
      </c>
      <c r="Y4" s="40" t="s">
        <v>263</v>
      </c>
      <c r="Z4" s="40" t="s">
        <v>262</v>
      </c>
      <c r="AA4" s="40" t="s">
        <v>253</v>
      </c>
      <c r="AB4" s="40" t="s">
        <v>246</v>
      </c>
      <c r="AC4" s="40" t="s">
        <v>245</v>
      </c>
      <c r="AD4" s="40" t="s">
        <v>244</v>
      </c>
      <c r="AE4" s="40" t="s">
        <v>243</v>
      </c>
      <c r="AF4" s="40" t="s">
        <v>648</v>
      </c>
      <c r="AG4" s="40" t="s">
        <v>651</v>
      </c>
      <c r="AH4" s="40" t="s">
        <v>302</v>
      </c>
      <c r="AI4" s="40" t="s">
        <v>656</v>
      </c>
      <c r="AJ4" s="40" t="s">
        <v>299</v>
      </c>
      <c r="AK4" s="41" t="s">
        <v>42</v>
      </c>
      <c r="AL4" s="41" t="s">
        <v>43</v>
      </c>
    </row>
    <row r="5" spans="1:38">
      <c r="A5" s="5" t="s">
        <v>317</v>
      </c>
      <c r="B5" s="6" t="s">
        <v>4</v>
      </c>
      <c r="C5" s="6" t="s">
        <v>4</v>
      </c>
      <c r="D5" s="6" t="s">
        <v>4</v>
      </c>
      <c r="E5" s="6" t="s">
        <v>4</v>
      </c>
      <c r="F5" s="6" t="s">
        <v>4</v>
      </c>
      <c r="G5" s="6" t="s">
        <v>4</v>
      </c>
      <c r="H5" s="6" t="s">
        <v>4</v>
      </c>
      <c r="I5" s="6" t="s">
        <v>4</v>
      </c>
      <c r="J5" s="6" t="s">
        <v>4</v>
      </c>
      <c r="K5" s="6" t="s">
        <v>4</v>
      </c>
      <c r="L5" s="6" t="s">
        <v>4</v>
      </c>
      <c r="M5" s="6" t="s">
        <v>4</v>
      </c>
      <c r="N5" s="6" t="s">
        <v>4</v>
      </c>
      <c r="O5" s="6" t="s">
        <v>4</v>
      </c>
      <c r="P5" s="6" t="s">
        <v>4</v>
      </c>
      <c r="Q5" s="6" t="s">
        <v>4</v>
      </c>
      <c r="R5" s="6" t="s">
        <v>4</v>
      </c>
      <c r="S5" s="6" t="s">
        <v>4</v>
      </c>
      <c r="T5" s="6" t="s">
        <v>4</v>
      </c>
      <c r="U5" s="6" t="s">
        <v>4</v>
      </c>
      <c r="V5" s="6" t="s">
        <v>4</v>
      </c>
      <c r="W5" s="6" t="s">
        <v>4</v>
      </c>
      <c r="X5" s="6" t="s">
        <v>4</v>
      </c>
      <c r="Y5" s="6" t="s">
        <v>4</v>
      </c>
      <c r="Z5" s="6" t="s">
        <v>4</v>
      </c>
      <c r="AA5" s="6" t="s">
        <v>4</v>
      </c>
      <c r="AB5" s="6" t="s">
        <v>46</v>
      </c>
      <c r="AC5" s="6" t="s">
        <v>46</v>
      </c>
      <c r="AD5" s="6" t="s">
        <v>46</v>
      </c>
      <c r="AE5" s="6" t="s">
        <v>47</v>
      </c>
      <c r="AF5" s="6" t="s">
        <v>46</v>
      </c>
      <c r="AG5" s="6" t="s">
        <v>46</v>
      </c>
      <c r="AH5" s="6" t="s">
        <v>47</v>
      </c>
      <c r="AI5" s="6" t="s">
        <v>47</v>
      </c>
      <c r="AJ5" s="6" t="s">
        <v>47</v>
      </c>
      <c r="AK5" s="38" t="s">
        <v>44</v>
      </c>
      <c r="AL5" s="38" t="s">
        <v>45</v>
      </c>
    </row>
    <row r="6" spans="1:38">
      <c r="A6" t="s">
        <v>316</v>
      </c>
      <c r="B6" t="s">
        <v>46</v>
      </c>
      <c r="C6" t="s">
        <v>46</v>
      </c>
      <c r="D6" t="s">
        <v>46</v>
      </c>
      <c r="E6" t="s">
        <v>46</v>
      </c>
      <c r="F6" t="s">
        <v>46</v>
      </c>
      <c r="H6" t="s">
        <v>47</v>
      </c>
      <c r="I6" t="s">
        <v>46</v>
      </c>
      <c r="J6" t="s">
        <v>47</v>
      </c>
      <c r="K6" t="s">
        <v>46</v>
      </c>
      <c r="L6" t="s">
        <v>47</v>
      </c>
      <c r="M6" t="s">
        <v>46</v>
      </c>
      <c r="N6" t="s">
        <v>47</v>
      </c>
      <c r="O6" t="s">
        <v>47</v>
      </c>
      <c r="P6" t="s">
        <v>46</v>
      </c>
      <c r="Q6" t="s">
        <v>46</v>
      </c>
      <c r="R6" t="s">
        <v>46</v>
      </c>
      <c r="S6" t="s">
        <v>46</v>
      </c>
      <c r="T6" t="s">
        <v>46</v>
      </c>
      <c r="U6" t="s">
        <v>47</v>
      </c>
      <c r="V6" t="s">
        <v>46</v>
      </c>
      <c r="W6" t="s">
        <v>47</v>
      </c>
      <c r="X6" t="s">
        <v>47</v>
      </c>
      <c r="Y6" t="s">
        <v>46</v>
      </c>
      <c r="Z6" t="s">
        <v>46</v>
      </c>
      <c r="AA6" t="s">
        <v>46</v>
      </c>
      <c r="AB6" t="s">
        <v>47</v>
      </c>
      <c r="AC6" t="s">
        <v>47</v>
      </c>
      <c r="AD6" t="s">
        <v>47</v>
      </c>
      <c r="AE6" t="s">
        <v>47</v>
      </c>
      <c r="AF6" t="s">
        <v>47</v>
      </c>
      <c r="AG6" t="s">
        <v>46</v>
      </c>
      <c r="AH6" t="s">
        <v>46</v>
      </c>
      <c r="AI6" t="s">
        <v>46</v>
      </c>
      <c r="AJ6" t="s">
        <v>46</v>
      </c>
      <c r="AK6" s="39" t="s">
        <v>1180</v>
      </c>
      <c r="AL6" s="39" t="s">
        <v>323</v>
      </c>
    </row>
  </sheetData>
  <mergeCells count="8">
    <mergeCell ref="AK3:AL3"/>
    <mergeCell ref="A1:R1"/>
    <mergeCell ref="A3:A4"/>
    <mergeCell ref="B3:F3"/>
    <mergeCell ref="G3:L3"/>
    <mergeCell ref="M3:U3"/>
    <mergeCell ref="X3:AE3"/>
    <mergeCell ref="AF3:AJ3"/>
  </mergeCells>
  <conditionalFormatting sqref="B4:AJ4">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392"/>
  <sheetViews>
    <sheetView showGridLines="0" zoomScaleNormal="100" zoomScalePageLayoutView="50" workbookViewId="0">
      <selection activeCell="C2" sqref="C2:E2"/>
    </sheetView>
  </sheetViews>
  <sheetFormatPr defaultColWidth="0" defaultRowHeight="14.5" zeroHeight="1"/>
  <cols>
    <col min="1" max="1" width="6" customWidth="1"/>
    <col min="2" max="2" width="17.81640625" customWidth="1"/>
    <col min="3" max="3" width="11.7265625" style="7" customWidth="1"/>
    <col min="4" max="4" width="11.7265625" style="7" hidden="1" customWidth="1"/>
    <col min="5" max="5" width="62.7265625" style="7" customWidth="1"/>
    <col min="6" max="6" width="35.26953125" style="7" hidden="1" customWidth="1"/>
    <col min="7" max="7" width="23.26953125" style="7" hidden="1" customWidth="1"/>
    <col min="8" max="8" width="13.7265625" style="7" hidden="1" customWidth="1"/>
    <col min="9" max="9" width="45.81640625" style="7" customWidth="1"/>
    <col min="10" max="10" width="11.81640625" style="7" customWidth="1"/>
    <col min="11" max="11" width="35" style="10" customWidth="1"/>
    <col min="12" max="12" width="60.453125" style="7" hidden="1" customWidth="1"/>
    <col min="13" max="13" width="55.7265625" style="4" customWidth="1"/>
    <col min="14" max="16384" width="10.81640625" hidden="1"/>
  </cols>
  <sheetData>
    <row r="1" spans="2:11" ht="85" customHeight="1" thickBot="1">
      <c r="B1" s="60" t="s">
        <v>1179</v>
      </c>
      <c r="C1" s="60"/>
      <c r="D1" s="60"/>
      <c r="E1" s="60"/>
    </row>
    <row r="2" spans="2:11" ht="43" customHeight="1" thickBot="1">
      <c r="B2" s="47" t="s">
        <v>1178</v>
      </c>
      <c r="C2" s="70" t="s">
        <v>316</v>
      </c>
      <c r="D2" s="71"/>
      <c r="E2" s="72"/>
    </row>
    <row r="3" spans="2:11" ht="34" customHeight="1" thickBot="1"/>
    <row r="4" spans="2:11" ht="34" customHeight="1">
      <c r="B4" s="61" t="s">
        <v>48</v>
      </c>
      <c r="C4" s="61"/>
      <c r="D4" s="61"/>
      <c r="E4" s="61"/>
      <c r="J4" s="73" t="s">
        <v>1181</v>
      </c>
      <c r="K4" s="74"/>
    </row>
    <row r="5" spans="2:11" ht="34" customHeight="1">
      <c r="B5" s="78" t="s">
        <v>5</v>
      </c>
      <c r="C5" s="8" t="s">
        <v>596</v>
      </c>
      <c r="D5" s="8"/>
      <c r="E5" s="9" t="s">
        <v>597</v>
      </c>
      <c r="F5" s="7" t="str">
        <f>VLOOKUP($C$2,'1. Enter Class Data '!$A$5:$AL$42,MATCH(C5,'1. Enter Class Data '!$A$4:$AL$4,0),0)</f>
        <v>y</v>
      </c>
      <c r="J5" s="75" t="s">
        <v>325</v>
      </c>
      <c r="K5" s="76"/>
    </row>
    <row r="6" spans="2:11" ht="29">
      <c r="B6" s="78"/>
      <c r="C6" s="8" t="s">
        <v>138</v>
      </c>
      <c r="D6" s="8"/>
      <c r="E6" s="9" t="s">
        <v>599</v>
      </c>
      <c r="F6" s="7" t="str">
        <f>VLOOKUP($C$2,'1. Enter Class Data '!$A$5:$AL$42,MATCH(C6,'1. Enter Class Data '!$A$4:$AL$4,0),0)</f>
        <v>y</v>
      </c>
      <c r="J6" s="64" t="s">
        <v>1182</v>
      </c>
      <c r="K6" s="65"/>
    </row>
    <row r="7" spans="2:11" ht="31" customHeight="1" thickBot="1">
      <c r="B7" s="78"/>
      <c r="C7" s="8" t="s">
        <v>113</v>
      </c>
      <c r="D7" s="8"/>
      <c r="E7" s="9" t="s">
        <v>601</v>
      </c>
      <c r="F7" s="7" t="str">
        <f>VLOOKUP($C$2,'1. Enter Class Data '!$A$5:$AL$42,MATCH(C7,'1. Enter Class Data '!$A$4:$AL$4,0),0)</f>
        <v>y</v>
      </c>
      <c r="J7" s="62" t="s">
        <v>1183</v>
      </c>
      <c r="K7" s="63"/>
    </row>
    <row r="8" spans="2:11" ht="29">
      <c r="B8" s="78"/>
      <c r="C8" s="8" t="s">
        <v>102</v>
      </c>
      <c r="D8" s="8"/>
      <c r="E8" s="9" t="s">
        <v>603</v>
      </c>
      <c r="F8" s="7" t="str">
        <f>VLOOKUP($C$2,'1. Enter Class Data '!$A$5:$AL$42,MATCH(C8,'1. Enter Class Data '!$A$4:$AL$4,0),0)</f>
        <v>y</v>
      </c>
    </row>
    <row r="9" spans="2:11" ht="29">
      <c r="B9" s="78"/>
      <c r="C9" s="8" t="s">
        <v>99</v>
      </c>
      <c r="D9" s="8"/>
      <c r="E9" s="9" t="s">
        <v>605</v>
      </c>
      <c r="F9" s="7" t="str">
        <f>VLOOKUP($C$2,'1. Enter Class Data '!$A$5:$AL$42,MATCH(C9,'1. Enter Class Data '!$A$4:$AL$4,0),0)</f>
        <v>y</v>
      </c>
    </row>
    <row r="10" spans="2:11" ht="43.5">
      <c r="B10" s="79" t="s">
        <v>6</v>
      </c>
      <c r="C10" s="8" t="s">
        <v>189</v>
      </c>
      <c r="D10" s="8"/>
      <c r="E10" s="9" t="s">
        <v>607</v>
      </c>
      <c r="F10" s="7">
        <f>VLOOKUP($C$2,'1. Enter Class Data '!$A$5:$AL$42,MATCH(C10,'1. Enter Class Data '!$A$4:$AL$4,0),0)</f>
        <v>0</v>
      </c>
    </row>
    <row r="11" spans="2:11" ht="29">
      <c r="B11" s="79"/>
      <c r="C11" s="8" t="s">
        <v>175</v>
      </c>
      <c r="D11" s="8"/>
      <c r="E11" s="9" t="s">
        <v>609</v>
      </c>
      <c r="F11" s="7" t="str">
        <f>VLOOKUP($C$2,'1. Enter Class Data '!$A$5:$AL$42,MATCH(C11,'1. Enter Class Data '!$A$4:$AL$4,0),0)</f>
        <v>n</v>
      </c>
    </row>
    <row r="12" spans="2:11" ht="58">
      <c r="B12" s="79"/>
      <c r="C12" s="8" t="s">
        <v>188</v>
      </c>
      <c r="D12" s="8"/>
      <c r="E12" s="9" t="s">
        <v>611</v>
      </c>
      <c r="F12" s="7" t="str">
        <f>VLOOKUP($C$2,'1. Enter Class Data '!$A$5:$AL$42,MATCH(C12,'1. Enter Class Data '!$A$4:$AL$4,0),0)</f>
        <v>y</v>
      </c>
    </row>
    <row r="13" spans="2:11" ht="29">
      <c r="B13" s="79"/>
      <c r="C13" s="8" t="s">
        <v>185</v>
      </c>
      <c r="D13" s="8"/>
      <c r="E13" s="9" t="s">
        <v>613</v>
      </c>
      <c r="F13" s="7" t="str">
        <f>VLOOKUP($C$2,'1. Enter Class Data '!$A$5:$AL$42,MATCH(C13,'1. Enter Class Data '!$A$4:$AL$4,0),0)</f>
        <v>n</v>
      </c>
    </row>
    <row r="14" spans="2:11" ht="43.5">
      <c r="B14" s="79"/>
      <c r="C14" s="8" t="s">
        <v>184</v>
      </c>
      <c r="D14" s="8"/>
      <c r="E14" s="9" t="s">
        <v>615</v>
      </c>
      <c r="F14" s="7" t="str">
        <f>VLOOKUP($C$2,'1. Enter Class Data '!$A$5:$AL$42,MATCH(C14,'1. Enter Class Data '!$A$4:$AL$4,0),0)</f>
        <v>y</v>
      </c>
    </row>
    <row r="15" spans="2:11" ht="29">
      <c r="B15" s="79"/>
      <c r="C15" s="8" t="s">
        <v>617</v>
      </c>
      <c r="D15" s="8"/>
      <c r="E15" s="9" t="s">
        <v>618</v>
      </c>
      <c r="F15" s="7" t="str">
        <f>VLOOKUP($C$2,'1. Enter Class Data '!$A$5:$AL$42,MATCH(C15,'1. Enter Class Data '!$A$4:$AL$4,0),0)</f>
        <v>n</v>
      </c>
    </row>
    <row r="16" spans="2:11" ht="29">
      <c r="B16" s="80" t="s">
        <v>7</v>
      </c>
      <c r="C16" s="8" t="s">
        <v>234</v>
      </c>
      <c r="D16" s="8"/>
      <c r="E16" s="9" t="s">
        <v>620</v>
      </c>
      <c r="F16" s="7" t="str">
        <f>VLOOKUP($C$2,'1. Enter Class Data '!$A$5:$AL$42,MATCH(C16,'1. Enter Class Data '!$A$4:$AL$4,0),0)</f>
        <v>y</v>
      </c>
    </row>
    <row r="17" spans="2:6" ht="43.5">
      <c r="B17" s="80"/>
      <c r="C17" s="8" t="s">
        <v>229</v>
      </c>
      <c r="D17" s="8"/>
      <c r="E17" s="9" t="s">
        <v>621</v>
      </c>
      <c r="F17" s="7" t="str">
        <f>VLOOKUP($C$2,'1. Enter Class Data '!$A$5:$AL$42,MATCH(C17,'1. Enter Class Data '!$A$4:$AL$4,0),0)</f>
        <v>n</v>
      </c>
    </row>
    <row r="18" spans="2:6" ht="29">
      <c r="B18" s="80"/>
      <c r="C18" s="8" t="s">
        <v>622</v>
      </c>
      <c r="D18" s="8"/>
      <c r="E18" s="9" t="s">
        <v>623</v>
      </c>
      <c r="F18" s="7" t="str">
        <f>VLOOKUP($C$2,'1. Enter Class Data '!$A$5:$AL$42,MATCH(C18,'1. Enter Class Data '!$A$4:$AL$4,0),0)</f>
        <v>n</v>
      </c>
    </row>
    <row r="19" spans="2:6" ht="29">
      <c r="B19" s="80"/>
      <c r="C19" s="8" t="s">
        <v>624</v>
      </c>
      <c r="D19" s="8"/>
      <c r="E19" s="9" t="s">
        <v>625</v>
      </c>
      <c r="F19" s="7" t="str">
        <f>VLOOKUP($C$2,'1. Enter Class Data '!$A$5:$AL$42,MATCH(C19,'1. Enter Class Data '!$A$4:$AL$4,0),0)</f>
        <v>y</v>
      </c>
    </row>
    <row r="20" spans="2:6" ht="29">
      <c r="B20" s="80"/>
      <c r="C20" s="8" t="s">
        <v>626</v>
      </c>
      <c r="D20" s="8"/>
      <c r="E20" s="9" t="s">
        <v>627</v>
      </c>
      <c r="F20" s="7" t="str">
        <f>VLOOKUP($C$2,'1. Enter Class Data '!$A$5:$AL$42,MATCH(C20,'1. Enter Class Data '!$A$4:$AL$4,0),0)</f>
        <v>y</v>
      </c>
    </row>
    <row r="21" spans="2:6" ht="29">
      <c r="B21" s="80"/>
      <c r="C21" s="8" t="s">
        <v>628</v>
      </c>
      <c r="D21" s="8"/>
      <c r="E21" s="9" t="s">
        <v>629</v>
      </c>
      <c r="F21" s="7" t="str">
        <f>VLOOKUP($C$2,'1. Enter Class Data '!$A$5:$AL$42,MATCH(C21,'1. Enter Class Data '!$A$4:$AL$4,0),0)</f>
        <v>y</v>
      </c>
    </row>
    <row r="22" spans="2:6" ht="29">
      <c r="B22" s="80"/>
      <c r="C22" s="8" t="s">
        <v>630</v>
      </c>
      <c r="D22" s="8"/>
      <c r="E22" s="9" t="s">
        <v>631</v>
      </c>
      <c r="F22" s="7" t="str">
        <f>VLOOKUP($C$2,'1. Enter Class Data '!$A$5:$AL$42,MATCH(C22,'1. Enter Class Data '!$A$4:$AL$4,0),0)</f>
        <v>y</v>
      </c>
    </row>
    <row r="23" spans="2:6" ht="29">
      <c r="B23" s="80"/>
      <c r="C23" s="8" t="s">
        <v>632</v>
      </c>
      <c r="D23" s="8"/>
      <c r="E23" s="9" t="s">
        <v>633</v>
      </c>
      <c r="F23" s="7" t="str">
        <f>VLOOKUP($C$2,'1. Enter Class Data '!$A$5:$AL$42,MATCH(C23,'1. Enter Class Data '!$A$4:$AL$4,0),0)</f>
        <v>y</v>
      </c>
    </row>
    <row r="24" spans="2:6" ht="29">
      <c r="B24" s="80"/>
      <c r="C24" s="8" t="s">
        <v>634</v>
      </c>
      <c r="D24" s="8"/>
      <c r="E24" s="9" t="s">
        <v>635</v>
      </c>
      <c r="F24" s="7" t="str">
        <f>VLOOKUP($C$2,'1. Enter Class Data '!$A$5:$AL$42,MATCH(C24,'1. Enter Class Data '!$A$4:$AL$4,0),0)</f>
        <v>n</v>
      </c>
    </row>
    <row r="25" spans="2:6" ht="29">
      <c r="B25" s="80"/>
      <c r="C25" s="8" t="s">
        <v>220</v>
      </c>
      <c r="D25" s="8"/>
      <c r="E25" s="9" t="s">
        <v>636</v>
      </c>
      <c r="F25" s="7" t="str">
        <f>VLOOKUP($C$2,'1. Enter Class Data '!$A$5:$AL$42,MATCH(C25,'1. Enter Class Data '!$A$4:$AL$4,0),0)</f>
        <v>y</v>
      </c>
    </row>
    <row r="26" spans="2:6" ht="29">
      <c r="B26" s="80"/>
      <c r="C26" s="8" t="s">
        <v>637</v>
      </c>
      <c r="D26" s="8"/>
      <c r="E26" s="9" t="s">
        <v>638</v>
      </c>
      <c r="F26" s="7" t="str">
        <f>VLOOKUP($C$2,'1. Enter Class Data '!$A$5:$AL$42,MATCH(C26,'1. Enter Class Data '!$A$4:$AL$4,0),0)</f>
        <v>n</v>
      </c>
    </row>
    <row r="27" spans="2:6" ht="29">
      <c r="B27" s="86" t="s">
        <v>8</v>
      </c>
      <c r="C27" s="8" t="s">
        <v>639</v>
      </c>
      <c r="D27" s="8"/>
      <c r="E27" s="9" t="s">
        <v>640</v>
      </c>
      <c r="F27" s="7" t="str">
        <f>VLOOKUP($C$2,'1. Enter Class Data '!$A$5:$AL$42,MATCH(C27,'1. Enter Class Data '!$A$4:$AL$4,0),0)</f>
        <v>n</v>
      </c>
    </row>
    <row r="28" spans="2:6" ht="29">
      <c r="B28" s="86"/>
      <c r="C28" s="8" t="s">
        <v>263</v>
      </c>
      <c r="D28" s="8"/>
      <c r="E28" s="9" t="s">
        <v>641</v>
      </c>
      <c r="F28" s="7" t="str">
        <f>VLOOKUP($C$2,'1. Enter Class Data '!$A$5:$AL$42,MATCH(C28,'1. Enter Class Data '!$A$4:$AL$4,0),0)</f>
        <v>y</v>
      </c>
    </row>
    <row r="29" spans="2:6" ht="29">
      <c r="B29" s="86"/>
      <c r="C29" s="8" t="s">
        <v>262</v>
      </c>
      <c r="D29" s="8"/>
      <c r="E29" s="9" t="s">
        <v>642</v>
      </c>
      <c r="F29" s="7" t="str">
        <f>VLOOKUP($C$2,'1. Enter Class Data '!$A$5:$AL$42,MATCH(C29,'1. Enter Class Data '!$A$4:$AL$4,0),0)</f>
        <v>y</v>
      </c>
    </row>
    <row r="30" spans="2:6" ht="29">
      <c r="B30" s="86"/>
      <c r="C30" s="8" t="s">
        <v>253</v>
      </c>
      <c r="D30" s="8"/>
      <c r="E30" s="9" t="s">
        <v>643</v>
      </c>
      <c r="F30" s="7" t="str">
        <f>VLOOKUP($C$2,'1. Enter Class Data '!$A$5:$AL$42,MATCH(C30,'1. Enter Class Data '!$A$4:$AL$4,0),0)</f>
        <v>y</v>
      </c>
    </row>
    <row r="31" spans="2:6" ht="29">
      <c r="B31" s="86"/>
      <c r="C31" s="8" t="s">
        <v>246</v>
      </c>
      <c r="D31" s="8"/>
      <c r="E31" s="9" t="s">
        <v>644</v>
      </c>
      <c r="F31" s="7" t="str">
        <f>VLOOKUP($C$2,'1. Enter Class Data '!$A$5:$AL$42,MATCH(C31,'1. Enter Class Data '!$A$4:$AL$4,0),0)</f>
        <v>n</v>
      </c>
    </row>
    <row r="32" spans="2:6">
      <c r="B32" s="86"/>
      <c r="C32" s="8" t="s">
        <v>245</v>
      </c>
      <c r="D32" s="8"/>
      <c r="E32" s="9" t="s">
        <v>645</v>
      </c>
      <c r="F32" s="7" t="str">
        <f>VLOOKUP($C$2,'1. Enter Class Data '!$A$5:$AL$42,MATCH(C32,'1. Enter Class Data '!$A$4:$AL$4,0),0)</f>
        <v>n</v>
      </c>
    </row>
    <row r="33" spans="2:11" ht="29">
      <c r="B33" s="86"/>
      <c r="C33" s="8" t="s">
        <v>244</v>
      </c>
      <c r="D33" s="8"/>
      <c r="E33" s="9" t="s">
        <v>646</v>
      </c>
      <c r="F33" s="7" t="str">
        <f>VLOOKUP($C$2,'1. Enter Class Data '!$A$5:$AL$42,MATCH(C33,'1. Enter Class Data '!$A$4:$AL$4,0),0)</f>
        <v>n</v>
      </c>
    </row>
    <row r="34" spans="2:11" ht="29">
      <c r="B34" s="86"/>
      <c r="C34" s="8" t="s">
        <v>243</v>
      </c>
      <c r="D34" s="8"/>
      <c r="E34" s="9" t="s">
        <v>647</v>
      </c>
      <c r="F34" s="7" t="str">
        <f>VLOOKUP($C$2,'1. Enter Class Data '!$A$5:$AL$42,MATCH(C34,'1. Enter Class Data '!$A$4:$AL$4,0),0)</f>
        <v>n</v>
      </c>
    </row>
    <row r="35" spans="2:11" ht="29">
      <c r="B35" s="87" t="s">
        <v>9</v>
      </c>
      <c r="C35" s="8" t="s">
        <v>648</v>
      </c>
      <c r="D35" s="8"/>
      <c r="E35" s="9" t="s">
        <v>649</v>
      </c>
      <c r="F35" s="7" t="str">
        <f>VLOOKUP($C$2,'1. Enter Class Data '!$A$5:$AL$42,MATCH(C35,'1. Enter Class Data '!$A$4:$AL$4,0),0)</f>
        <v>n</v>
      </c>
    </row>
    <row r="36" spans="2:11">
      <c r="B36" s="87"/>
      <c r="C36" s="43" t="s">
        <v>651</v>
      </c>
      <c r="D36" s="43"/>
      <c r="E36" s="44" t="s">
        <v>652</v>
      </c>
      <c r="F36" s="7" t="str">
        <f>VLOOKUP($C$2,'1. Enter Class Data '!$A$5:$AL$42,MATCH(C36,'1. Enter Class Data '!$A$4:$AL$4,0),0)</f>
        <v>y</v>
      </c>
    </row>
    <row r="37" spans="2:11" ht="29">
      <c r="B37" s="87"/>
      <c r="C37" s="43" t="s">
        <v>302</v>
      </c>
      <c r="D37" s="43"/>
      <c r="E37" s="44" t="s">
        <v>654</v>
      </c>
      <c r="F37" s="7" t="str">
        <f>VLOOKUP($C$2,'1. Enter Class Data '!$A$5:$AL$42,MATCH(C37,'1. Enter Class Data '!$A$4:$AL$4,0),0)</f>
        <v>y</v>
      </c>
    </row>
    <row r="38" spans="2:11" ht="29">
      <c r="B38" s="87"/>
      <c r="C38" s="43" t="s">
        <v>656</v>
      </c>
      <c r="D38" s="43"/>
      <c r="E38" s="44" t="s">
        <v>657</v>
      </c>
      <c r="F38" s="7" t="str">
        <f>VLOOKUP($C$2,'1. Enter Class Data '!$A$5:$AL$42,MATCH(C38,'1. Enter Class Data '!$A$4:$AL$4,0),0)</f>
        <v>y</v>
      </c>
    </row>
    <row r="39" spans="2:11" ht="29">
      <c r="B39" s="87"/>
      <c r="C39" s="43" t="s">
        <v>299</v>
      </c>
      <c r="D39" s="43"/>
      <c r="E39" s="44" t="s">
        <v>659</v>
      </c>
      <c r="F39" s="7" t="str">
        <f>VLOOKUP($C$2,'1. Enter Class Data '!$A$5:$AL$42,MATCH(C39,'1. Enter Class Data '!$A$4:$AL$4,0),0)</f>
        <v>y</v>
      </c>
    </row>
    <row r="40" spans="2:11">
      <c r="C40" s="43"/>
      <c r="D40" s="43"/>
      <c r="E40" s="44"/>
    </row>
    <row r="41" spans="2:11"/>
    <row r="42" spans="2:11" ht="75" customHeight="1">
      <c r="B42" s="48" t="s">
        <v>42</v>
      </c>
      <c r="C42" s="77" t="str">
        <f>F42</f>
        <v>Enter strength summary  or additional notes here</v>
      </c>
      <c r="D42" s="77"/>
      <c r="E42" s="77"/>
      <c r="F42" s="7" t="str">
        <f>VLOOKUP($C$2,'1. Enter Class Data '!$A$5:$AL$42,MATCH(B42,'1. Enter Class Data '!$A$4:$AL$4,0),0)</f>
        <v>Enter strength summary  or additional notes here</v>
      </c>
    </row>
    <row r="43" spans="2:11"/>
    <row r="44" spans="2:11" ht="15" thickBot="1"/>
    <row r="45" spans="2:11" ht="44.15" customHeight="1">
      <c r="B45" s="61" t="s">
        <v>1188</v>
      </c>
      <c r="C45" s="61"/>
      <c r="D45" s="61"/>
      <c r="E45" s="61"/>
      <c r="J45" s="68" t="s">
        <v>1189</v>
      </c>
      <c r="K45" s="69"/>
    </row>
    <row r="46" spans="2:11" ht="32.15" customHeight="1">
      <c r="B46" s="78" t="s">
        <v>5</v>
      </c>
      <c r="C46" s="8" t="s">
        <v>596</v>
      </c>
      <c r="D46" s="8"/>
      <c r="E46" s="9" t="s">
        <v>597</v>
      </c>
      <c r="F46" s="7" t="str">
        <f>VLOOKUP($C$2,'1. Enter Class Data '!$A$5:$AL$42,MATCH(C46,'1. Enter Class Data '!$A$4:$AL$4,0),0)</f>
        <v>y</v>
      </c>
      <c r="J46" s="66" t="s">
        <v>326</v>
      </c>
      <c r="K46" s="67"/>
    </row>
    <row r="47" spans="2:11" ht="29">
      <c r="B47" s="78"/>
      <c r="C47" s="8" t="s">
        <v>138</v>
      </c>
      <c r="D47" s="8"/>
      <c r="E47" s="9" t="s">
        <v>599</v>
      </c>
      <c r="F47" s="7" t="str">
        <f>VLOOKUP($C$2,'1. Enter Class Data '!$A$5:$AL$42,MATCH(C47,'1. Enter Class Data '!$A$4:$AL$4,0),0)</f>
        <v>y</v>
      </c>
      <c r="J47" s="64" t="s">
        <v>325</v>
      </c>
      <c r="K47" s="65"/>
    </row>
    <row r="48" spans="2:11" ht="35.15" customHeight="1" thickBot="1">
      <c r="B48" s="78"/>
      <c r="C48" s="8" t="s">
        <v>113</v>
      </c>
      <c r="D48" s="8"/>
      <c r="E48" s="9" t="s">
        <v>601</v>
      </c>
      <c r="F48" s="7" t="str">
        <f>VLOOKUP($C$2,'1. Enter Class Data '!$A$5:$AL$42,MATCH(C48,'1. Enter Class Data '!$A$4:$AL$4,0),0)</f>
        <v>y</v>
      </c>
      <c r="J48" s="62" t="s">
        <v>1183</v>
      </c>
      <c r="K48" s="63"/>
    </row>
    <row r="49" spans="2:6" ht="29">
      <c r="B49" s="78"/>
      <c r="C49" s="8" t="s">
        <v>102</v>
      </c>
      <c r="D49" s="8"/>
      <c r="E49" s="9" t="s">
        <v>603</v>
      </c>
      <c r="F49" s="7" t="str">
        <f>VLOOKUP($C$2,'1. Enter Class Data '!$A$5:$AL$42,MATCH(C49,'1. Enter Class Data '!$A$4:$AL$4,0),0)</f>
        <v>y</v>
      </c>
    </row>
    <row r="50" spans="2:6" ht="29">
      <c r="B50" s="78"/>
      <c r="C50" s="8" t="s">
        <v>99</v>
      </c>
      <c r="D50" s="8"/>
      <c r="E50" s="9" t="s">
        <v>605</v>
      </c>
      <c r="F50" s="7" t="str">
        <f>VLOOKUP($C$2,'1. Enter Class Data '!$A$5:$AL$42,MATCH(C50,'1. Enter Class Data '!$A$4:$AL$4,0),0)</f>
        <v>y</v>
      </c>
    </row>
    <row r="51" spans="2:6" ht="43.5">
      <c r="B51" s="79" t="s">
        <v>6</v>
      </c>
      <c r="C51" s="8" t="s">
        <v>189</v>
      </c>
      <c r="D51" s="8"/>
      <c r="E51" s="9" t="s">
        <v>607</v>
      </c>
      <c r="F51" s="7">
        <f>VLOOKUP($C$2,'1. Enter Class Data '!$A$5:$AL$42,MATCH(C51,'1. Enter Class Data '!$A$4:$AL$4,0),0)</f>
        <v>0</v>
      </c>
    </row>
    <row r="52" spans="2:6" ht="29">
      <c r="B52" s="79"/>
      <c r="C52" s="8" t="s">
        <v>175</v>
      </c>
      <c r="D52" s="8"/>
      <c r="E52" s="9" t="s">
        <v>609</v>
      </c>
      <c r="F52" s="7" t="str">
        <f>VLOOKUP($C$2,'1. Enter Class Data '!$A$5:$AL$42,MATCH(C52,'1. Enter Class Data '!$A$4:$AL$4,0),0)</f>
        <v>n</v>
      </c>
    </row>
    <row r="53" spans="2:6" ht="58">
      <c r="B53" s="79"/>
      <c r="C53" s="8" t="s">
        <v>188</v>
      </c>
      <c r="D53" s="8"/>
      <c r="E53" s="9" t="s">
        <v>611</v>
      </c>
      <c r="F53" s="7" t="str">
        <f>VLOOKUP($C$2,'1. Enter Class Data '!$A$5:$AL$42,MATCH(C53,'1. Enter Class Data '!$A$4:$AL$4,0),0)</f>
        <v>y</v>
      </c>
    </row>
    <row r="54" spans="2:6" ht="29">
      <c r="B54" s="79"/>
      <c r="C54" s="8" t="s">
        <v>185</v>
      </c>
      <c r="D54" s="8"/>
      <c r="E54" s="9" t="s">
        <v>613</v>
      </c>
      <c r="F54" s="7" t="str">
        <f>VLOOKUP($C$2,'1. Enter Class Data '!$A$5:$AL$42,MATCH(C54,'1. Enter Class Data '!$A$4:$AL$4,0),0)</f>
        <v>n</v>
      </c>
    </row>
    <row r="55" spans="2:6" ht="43.5">
      <c r="B55" s="79"/>
      <c r="C55" s="8" t="s">
        <v>184</v>
      </c>
      <c r="D55" s="8"/>
      <c r="E55" s="9" t="s">
        <v>615</v>
      </c>
      <c r="F55" s="7" t="str">
        <f>VLOOKUP($C$2,'1. Enter Class Data '!$A$5:$AL$42,MATCH(C55,'1. Enter Class Data '!$A$4:$AL$4,0),0)</f>
        <v>y</v>
      </c>
    </row>
    <row r="56" spans="2:6" ht="29">
      <c r="B56" s="79"/>
      <c r="C56" s="8" t="s">
        <v>617</v>
      </c>
      <c r="D56" s="8"/>
      <c r="E56" s="9" t="s">
        <v>618</v>
      </c>
      <c r="F56" s="7" t="str">
        <f>VLOOKUP($C$2,'1. Enter Class Data '!$A$5:$AL$42,MATCH(C56,'1. Enter Class Data '!$A$4:$AL$4,0),0)</f>
        <v>n</v>
      </c>
    </row>
    <row r="57" spans="2:6" ht="29">
      <c r="B57" s="80" t="s">
        <v>7</v>
      </c>
      <c r="C57" s="8" t="s">
        <v>234</v>
      </c>
      <c r="D57" s="8"/>
      <c r="E57" s="9" t="s">
        <v>620</v>
      </c>
      <c r="F57" s="7" t="str">
        <f>VLOOKUP($C$2,'1. Enter Class Data '!$A$5:$AL$42,MATCH(C57,'1. Enter Class Data '!$A$4:$AL$4,0),0)</f>
        <v>y</v>
      </c>
    </row>
    <row r="58" spans="2:6" ht="43.5">
      <c r="B58" s="80"/>
      <c r="C58" s="8" t="s">
        <v>229</v>
      </c>
      <c r="D58" s="8"/>
      <c r="E58" s="9" t="s">
        <v>621</v>
      </c>
      <c r="F58" s="7" t="str">
        <f>VLOOKUP($C$2,'1. Enter Class Data '!$A$5:$AL$42,MATCH(C58,'1. Enter Class Data '!$A$4:$AL$4,0),0)</f>
        <v>n</v>
      </c>
    </row>
    <row r="59" spans="2:6" ht="16" customHeight="1">
      <c r="B59" s="80"/>
      <c r="C59" s="8" t="s">
        <v>622</v>
      </c>
      <c r="D59" s="8"/>
      <c r="E59" s="9" t="s">
        <v>623</v>
      </c>
      <c r="F59" s="7" t="str">
        <f>VLOOKUP($C$2,'1. Enter Class Data '!$A$5:$AL$42,MATCH(C59,'1. Enter Class Data '!$A$4:$AL$4,0),0)</f>
        <v>n</v>
      </c>
    </row>
    <row r="60" spans="2:6" ht="29">
      <c r="B60" s="80"/>
      <c r="C60" s="8" t="s">
        <v>624</v>
      </c>
      <c r="D60" s="8"/>
      <c r="E60" s="9" t="s">
        <v>625</v>
      </c>
      <c r="F60" s="7" t="str">
        <f>VLOOKUP($C$2,'1. Enter Class Data '!$A$5:$AL$42,MATCH(C60,'1. Enter Class Data '!$A$4:$AL$4,0),0)</f>
        <v>y</v>
      </c>
    </row>
    <row r="61" spans="2:6" ht="29">
      <c r="B61" s="80"/>
      <c r="C61" s="8" t="s">
        <v>626</v>
      </c>
      <c r="D61" s="8"/>
      <c r="E61" s="9" t="s">
        <v>627</v>
      </c>
      <c r="F61" s="7" t="str">
        <f>VLOOKUP($C$2,'1. Enter Class Data '!$A$5:$AL$42,MATCH(C61,'1. Enter Class Data '!$A$4:$AL$4,0),0)</f>
        <v>y</v>
      </c>
    </row>
    <row r="62" spans="2:6" ht="29">
      <c r="B62" s="80"/>
      <c r="C62" s="8" t="s">
        <v>628</v>
      </c>
      <c r="D62" s="8"/>
      <c r="E62" s="9" t="s">
        <v>629</v>
      </c>
      <c r="F62" s="7" t="str">
        <f>VLOOKUP($C$2,'1. Enter Class Data '!$A$5:$AL$42,MATCH(C62,'1. Enter Class Data '!$A$4:$AL$4,0),0)</f>
        <v>y</v>
      </c>
    </row>
    <row r="63" spans="2:6" ht="29">
      <c r="B63" s="80"/>
      <c r="C63" s="8" t="s">
        <v>630</v>
      </c>
      <c r="D63" s="8"/>
      <c r="E63" s="9" t="s">
        <v>631</v>
      </c>
      <c r="F63" s="7" t="str">
        <f>VLOOKUP($C$2,'1. Enter Class Data '!$A$5:$AL$42,MATCH(C63,'1. Enter Class Data '!$A$4:$AL$4,0),0)</f>
        <v>y</v>
      </c>
    </row>
    <row r="64" spans="2:6" ht="32.15" customHeight="1">
      <c r="B64" s="80"/>
      <c r="C64" s="8" t="s">
        <v>632</v>
      </c>
      <c r="D64" s="8"/>
      <c r="E64" s="9" t="s">
        <v>633</v>
      </c>
      <c r="F64" s="7" t="str">
        <f>VLOOKUP($C$2,'1. Enter Class Data '!$A$5:$AL$42,MATCH(C64,'1. Enter Class Data '!$A$4:$AL$4,0),0)</f>
        <v>y</v>
      </c>
    </row>
    <row r="65" spans="2:6" ht="16" customHeight="1">
      <c r="B65" s="80"/>
      <c r="C65" s="8" t="s">
        <v>634</v>
      </c>
      <c r="D65" s="8"/>
      <c r="E65" s="9" t="s">
        <v>635</v>
      </c>
      <c r="F65" s="7" t="str">
        <f>VLOOKUP($C$2,'1. Enter Class Data '!$A$5:$AL$42,MATCH(C65,'1. Enter Class Data '!$A$4:$AL$4,0),0)</f>
        <v>n</v>
      </c>
    </row>
    <row r="66" spans="2:6" ht="29">
      <c r="B66" s="80"/>
      <c r="C66" s="8" t="s">
        <v>220</v>
      </c>
      <c r="D66" s="8"/>
      <c r="E66" s="9" t="s">
        <v>636</v>
      </c>
      <c r="F66" s="7" t="str">
        <f>VLOOKUP($C$2,'1. Enter Class Data '!$A$5:$AL$42,MATCH(C66,'1. Enter Class Data '!$A$4:$AL$4,0),0)</f>
        <v>y</v>
      </c>
    </row>
    <row r="67" spans="2:6" ht="29">
      <c r="B67" s="80"/>
      <c r="C67" s="8" t="s">
        <v>637</v>
      </c>
      <c r="D67" s="8"/>
      <c r="E67" s="9" t="s">
        <v>638</v>
      </c>
      <c r="F67" s="7" t="str">
        <f>VLOOKUP($C$2,'1. Enter Class Data '!$A$5:$AL$42,MATCH(C67,'1. Enter Class Data '!$A$4:$AL$4,0),0)</f>
        <v>n</v>
      </c>
    </row>
    <row r="68" spans="2:6" ht="29">
      <c r="B68" s="86" t="s">
        <v>8</v>
      </c>
      <c r="C68" s="8" t="s">
        <v>639</v>
      </c>
      <c r="D68" s="8"/>
      <c r="E68" s="9" t="s">
        <v>640</v>
      </c>
      <c r="F68" s="7" t="str">
        <f>VLOOKUP($C$2,'1. Enter Class Data '!$A$5:$AL$42,MATCH(C68,'1. Enter Class Data '!$A$4:$AL$4,0),0)</f>
        <v>n</v>
      </c>
    </row>
    <row r="69" spans="2:6" ht="29">
      <c r="B69" s="86"/>
      <c r="C69" s="8" t="s">
        <v>263</v>
      </c>
      <c r="D69" s="8"/>
      <c r="E69" s="9" t="s">
        <v>641</v>
      </c>
      <c r="F69" s="7" t="str">
        <f>VLOOKUP($C$2,'1. Enter Class Data '!$A$5:$AL$42,MATCH(C69,'1. Enter Class Data '!$A$4:$AL$4,0),0)</f>
        <v>y</v>
      </c>
    </row>
    <row r="70" spans="2:6" ht="29">
      <c r="B70" s="86"/>
      <c r="C70" s="8" t="s">
        <v>262</v>
      </c>
      <c r="D70" s="8"/>
      <c r="E70" s="9" t="s">
        <v>642</v>
      </c>
      <c r="F70" s="7" t="str">
        <f>VLOOKUP($C$2,'1. Enter Class Data '!$A$5:$AL$42,MATCH(C70,'1. Enter Class Data '!$A$4:$AL$4,0),0)</f>
        <v>y</v>
      </c>
    </row>
    <row r="71" spans="2:6" ht="29">
      <c r="B71" s="86"/>
      <c r="C71" s="8" t="s">
        <v>253</v>
      </c>
      <c r="D71" s="8"/>
      <c r="E71" s="9" t="s">
        <v>643</v>
      </c>
      <c r="F71" s="7" t="str">
        <f>VLOOKUP($C$2,'1. Enter Class Data '!$A$5:$AL$42,MATCH(C71,'1. Enter Class Data '!$A$4:$AL$4,0),0)</f>
        <v>y</v>
      </c>
    </row>
    <row r="72" spans="2:6" ht="29">
      <c r="B72" s="86"/>
      <c r="C72" s="8" t="s">
        <v>246</v>
      </c>
      <c r="D72" s="8"/>
      <c r="E72" s="9" t="s">
        <v>644</v>
      </c>
      <c r="F72" s="7" t="str">
        <f>VLOOKUP($C$2,'1. Enter Class Data '!$A$5:$AL$42,MATCH(C72,'1. Enter Class Data '!$A$4:$AL$4,0),0)</f>
        <v>n</v>
      </c>
    </row>
    <row r="73" spans="2:6">
      <c r="B73" s="86"/>
      <c r="C73" s="8" t="s">
        <v>245</v>
      </c>
      <c r="D73" s="8"/>
      <c r="E73" s="9" t="s">
        <v>645</v>
      </c>
      <c r="F73" s="7" t="str">
        <f>VLOOKUP($C$2,'1. Enter Class Data '!$A$5:$AL$42,MATCH(C73,'1. Enter Class Data '!$A$4:$AL$4,0),0)</f>
        <v>n</v>
      </c>
    </row>
    <row r="74" spans="2:6" ht="29">
      <c r="B74" s="86"/>
      <c r="C74" s="8" t="s">
        <v>244</v>
      </c>
      <c r="D74" s="8"/>
      <c r="E74" s="9" t="s">
        <v>646</v>
      </c>
      <c r="F74" s="7" t="str">
        <f>VLOOKUP($C$2,'1. Enter Class Data '!$A$5:$AL$42,MATCH(C74,'1. Enter Class Data '!$A$4:$AL$4,0),0)</f>
        <v>n</v>
      </c>
    </row>
    <row r="75" spans="2:6" ht="29">
      <c r="B75" s="86"/>
      <c r="C75" s="8" t="s">
        <v>243</v>
      </c>
      <c r="D75" s="8"/>
      <c r="E75" s="9" t="s">
        <v>647</v>
      </c>
      <c r="F75" s="7" t="str">
        <f>VLOOKUP($C$2,'1. Enter Class Data '!$A$5:$AL$42,MATCH(C75,'1. Enter Class Data '!$A$4:$AL$4,0),0)</f>
        <v>n</v>
      </c>
    </row>
    <row r="76" spans="2:6" ht="29">
      <c r="B76" s="87" t="s">
        <v>9</v>
      </c>
      <c r="C76" s="8" t="s">
        <v>648</v>
      </c>
      <c r="D76" s="8"/>
      <c r="E76" s="9" t="s">
        <v>649</v>
      </c>
      <c r="F76" s="7" t="str">
        <f>VLOOKUP($C$2,'1. Enter Class Data '!$A$5:$AL$42,MATCH(C76,'1. Enter Class Data '!$A$4:$AL$4,0),0)</f>
        <v>n</v>
      </c>
    </row>
    <row r="77" spans="2:6">
      <c r="B77" s="87"/>
      <c r="C77" s="43" t="s">
        <v>651</v>
      </c>
      <c r="D77" s="43"/>
      <c r="E77" s="44" t="s">
        <v>652</v>
      </c>
      <c r="F77" s="7" t="str">
        <f>VLOOKUP($C$2,'1. Enter Class Data '!$A$5:$AL$42,MATCH(C77,'1. Enter Class Data '!$A$4:$AL$4,0),0)</f>
        <v>y</v>
      </c>
    </row>
    <row r="78" spans="2:6" ht="29">
      <c r="B78" s="87"/>
      <c r="C78" s="43" t="s">
        <v>302</v>
      </c>
      <c r="D78" s="43"/>
      <c r="E78" s="44" t="s">
        <v>654</v>
      </c>
      <c r="F78" s="7" t="str">
        <f>VLOOKUP($C$2,'1. Enter Class Data '!$A$5:$AL$42,MATCH(C78,'1. Enter Class Data '!$A$4:$AL$4,0),0)</f>
        <v>y</v>
      </c>
    </row>
    <row r="79" spans="2:6" ht="29">
      <c r="B79" s="87"/>
      <c r="C79" s="43" t="s">
        <v>656</v>
      </c>
      <c r="D79" s="43"/>
      <c r="E79" s="44" t="s">
        <v>657</v>
      </c>
      <c r="F79" s="7" t="str">
        <f>VLOOKUP($C$2,'1. Enter Class Data '!$A$5:$AL$42,MATCH(C79,'1. Enter Class Data '!$A$4:$AL$4,0),0)</f>
        <v>y</v>
      </c>
    </row>
    <row r="80" spans="2:6" ht="29">
      <c r="B80" s="87"/>
      <c r="C80" s="43" t="s">
        <v>299</v>
      </c>
      <c r="D80" s="43"/>
      <c r="E80" s="44" t="s">
        <v>659</v>
      </c>
      <c r="F80" s="7" t="str">
        <f>VLOOKUP($C$2,'1. Enter Class Data '!$A$5:$AL$42,MATCH(C80,'1. Enter Class Data '!$A$4:$AL$4,0),0)</f>
        <v>y</v>
      </c>
    </row>
    <row r="81" spans="2:13">
      <c r="C81" s="43"/>
      <c r="D81" s="43"/>
      <c r="E81" s="44"/>
    </row>
    <row r="82" spans="2:13" ht="92.15" customHeight="1">
      <c r="B82" s="49" t="s">
        <v>43</v>
      </c>
      <c r="C82" s="77" t="str">
        <f>F82</f>
        <v xml:space="preserve">et vthwh egwrth wg </v>
      </c>
      <c r="D82" s="77"/>
      <c r="E82" s="77"/>
      <c r="F82" s="7" t="str">
        <f>VLOOKUP($C$2,'1. Enter Class Data '!$A$5:$AL$42,MATCH(B82,'1. Enter Class Data '!$A$4:$AL$4,0),0)</f>
        <v xml:space="preserve">et vthwh egwrth wg </v>
      </c>
    </row>
    <row r="83" spans="2:13"/>
    <row r="84" spans="2:13" ht="41.15" customHeight="1">
      <c r="B84" s="61" t="s">
        <v>79</v>
      </c>
      <c r="C84" s="61"/>
      <c r="D84" s="61"/>
      <c r="E84" s="61"/>
      <c r="F84" s="61"/>
      <c r="G84" s="61"/>
      <c r="H84" s="61"/>
      <c r="I84" s="61"/>
      <c r="J84" s="61"/>
      <c r="K84" s="61"/>
      <c r="L84" s="61"/>
      <c r="M84" s="61"/>
    </row>
    <row r="85" spans="2:13" s="37" customFormat="1" ht="31">
      <c r="B85" s="35" t="s">
        <v>80</v>
      </c>
      <c r="C85" s="35" t="s">
        <v>81</v>
      </c>
      <c r="D85" s="35"/>
      <c r="E85" s="35" t="s">
        <v>82</v>
      </c>
      <c r="F85" s="35"/>
      <c r="G85" s="35"/>
      <c r="H85" s="35" t="s">
        <v>84</v>
      </c>
      <c r="I85" s="35" t="s">
        <v>83</v>
      </c>
      <c r="J85" s="36" t="s">
        <v>85</v>
      </c>
      <c r="K85" s="36" t="s">
        <v>86</v>
      </c>
      <c r="L85" s="36" t="s">
        <v>87</v>
      </c>
      <c r="M85" s="36" t="s">
        <v>324</v>
      </c>
    </row>
    <row r="86" spans="2:13" ht="75" customHeight="1">
      <c r="B86" s="83" t="s">
        <v>1184</v>
      </c>
      <c r="C86" s="46" t="s">
        <v>189</v>
      </c>
      <c r="D86">
        <f>VLOOKUP($C$2,'1. Enter Class Data '!$A$5:$AL$42,MATCH(C86,'1. Enter Class Data '!$A$4:$AL$4,0),0)</f>
        <v>0</v>
      </c>
      <c r="E86" s="10" t="s">
        <v>607</v>
      </c>
      <c r="G86" s="7" t="s">
        <v>608</v>
      </c>
      <c r="I86" s="12" t="str">
        <f t="shared" ref="I86:I149" si="0">HYPERLINK(G86)</f>
        <v>http://www.doe.virginia.gov/instruction/mathematics/middle/algebra_readiness/formative-assess/ce/fa-5-4.docx</v>
      </c>
      <c r="J86" s="7" t="s">
        <v>205</v>
      </c>
      <c r="M86" s="12" t="str">
        <f>HYPERLINK(L86)</f>
        <v/>
      </c>
    </row>
    <row r="87" spans="2:13" ht="46.5">
      <c r="B87" s="83"/>
      <c r="C87" s="46" t="s">
        <v>189</v>
      </c>
      <c r="D87">
        <f>VLOOKUP($C$2,'1. Enter Class Data '!$A$5:$AL$42,MATCH(C87,'1. Enter Class Data '!$A$4:$AL$4,0),0)</f>
        <v>0</v>
      </c>
      <c r="E87" s="10"/>
      <c r="I87" s="12" t="str">
        <f t="shared" si="0"/>
        <v/>
      </c>
      <c r="J87" s="7" t="s">
        <v>204</v>
      </c>
      <c r="K87" s="10" t="s">
        <v>178</v>
      </c>
      <c r="L87" s="7" t="s">
        <v>179</v>
      </c>
      <c r="M87" s="12" t="str">
        <f t="shared" ref="M87:M150" si="1">HYPERLINK(L87)</f>
        <v>http://www.doe.virginia.gov/instruction/mathematics/middle/algebra_readiness/ari-remediation-plans/ce/add-sub-fr-pa-blks-4-5bc.docx</v>
      </c>
    </row>
    <row r="88" spans="2:13" ht="46.5">
      <c r="B88" s="83"/>
      <c r="C88" s="46" t="s">
        <v>189</v>
      </c>
      <c r="D88">
        <f>VLOOKUP($C$2,'1. Enter Class Data '!$A$5:$AL$42,MATCH(C88,'1. Enter Class Data '!$A$4:$AL$4,0),0)</f>
        <v>0</v>
      </c>
      <c r="E88" s="10"/>
      <c r="I88" s="12" t="str">
        <f t="shared" si="0"/>
        <v/>
      </c>
      <c r="J88" s="7" t="s">
        <v>201</v>
      </c>
      <c r="K88" s="10" t="s">
        <v>202</v>
      </c>
      <c r="L88" s="7" t="s">
        <v>203</v>
      </c>
      <c r="M88" s="12" t="str">
        <f t="shared" si="1"/>
        <v>http://www.doe.virginia.gov/instruction/mathematics/middle/algebra_readiness/ari-remediation-plans/ce/prob-solv-hid-quest-4-6b.docx</v>
      </c>
    </row>
    <row r="89" spans="2:13" ht="46.5">
      <c r="B89" s="83"/>
      <c r="C89" s="46" t="s">
        <v>189</v>
      </c>
      <c r="D89">
        <f>VLOOKUP($C$2,'1. Enter Class Data '!$A$5:$AL$42,MATCH(C89,'1. Enter Class Data '!$A$4:$AL$4,0),0)</f>
        <v>0</v>
      </c>
      <c r="E89" s="10"/>
      <c r="I89" s="12" t="str">
        <f t="shared" si="0"/>
        <v/>
      </c>
      <c r="J89" s="7" t="s">
        <v>189</v>
      </c>
      <c r="K89" s="10" t="s">
        <v>192</v>
      </c>
      <c r="L89" s="7" t="s">
        <v>193</v>
      </c>
      <c r="M89" s="12" t="str">
        <f t="shared" si="1"/>
        <v>http://www.doe.virginia.gov/instruction/mathematics/middle/algebra_readiness/ari-remediation-plans/ce/est-ops-whole-numb-5-4.docx</v>
      </c>
    </row>
    <row r="90" spans="2:13" ht="46.5">
      <c r="B90" s="83"/>
      <c r="C90" s="46" t="s">
        <v>189</v>
      </c>
      <c r="D90">
        <f>VLOOKUP($C$2,'1. Enter Class Data '!$A$5:$AL$42,MATCH(C90,'1. Enter Class Data '!$A$4:$AL$4,0),0)</f>
        <v>0</v>
      </c>
      <c r="E90" s="10"/>
      <c r="I90" s="12" t="str">
        <f t="shared" si="0"/>
        <v/>
      </c>
      <c r="K90" s="10" t="s">
        <v>194</v>
      </c>
      <c r="L90" s="7" t="s">
        <v>195</v>
      </c>
      <c r="M90" s="12" t="str">
        <f t="shared" si="1"/>
        <v>http://www.doe.virginia.gov/instruction/mathematics/middle/algebra_readiness/ari-remediation-plans/ce/prac-app-op-whole-num-5-4.docx</v>
      </c>
    </row>
    <row r="91" spans="2:13" ht="46.5">
      <c r="B91" s="83"/>
      <c r="C91" s="46" t="s">
        <v>189</v>
      </c>
      <c r="D91">
        <f>VLOOKUP($C$2,'1. Enter Class Data '!$A$5:$AL$42,MATCH(C91,'1. Enter Class Data '!$A$4:$AL$4,0),0)</f>
        <v>0</v>
      </c>
      <c r="E91" s="10"/>
      <c r="I91" s="12" t="str">
        <f t="shared" si="0"/>
        <v/>
      </c>
      <c r="K91" s="10" t="s">
        <v>196</v>
      </c>
      <c r="L91" s="7" t="s">
        <v>197</v>
      </c>
      <c r="M91" s="12" t="str">
        <f t="shared" si="1"/>
        <v>http://www.doe.virginia.gov/instruction/mathematics/middle/algebra_readiness/ari-remediation-plans/ce/prac-prob-interp-rem-5-4.docx</v>
      </c>
    </row>
    <row r="92" spans="2:13" ht="46.5">
      <c r="B92" s="83"/>
      <c r="C92" s="46" t="s">
        <v>189</v>
      </c>
      <c r="D92">
        <f>VLOOKUP($C$2,'1. Enter Class Data '!$A$5:$AL$42,MATCH(C92,'1. Enter Class Data '!$A$4:$AL$4,0),0)</f>
        <v>0</v>
      </c>
      <c r="E92" s="10"/>
      <c r="I92" s="12" t="str">
        <f t="shared" si="0"/>
        <v/>
      </c>
      <c r="K92" s="10" t="s">
        <v>198</v>
      </c>
      <c r="L92" s="7" t="s">
        <v>195</v>
      </c>
      <c r="M92" s="12" t="str">
        <f t="shared" si="1"/>
        <v>http://www.doe.virginia.gov/instruction/mathematics/middle/algebra_readiness/ari-remediation-plans/ce/prac-app-op-whole-num-5-4.docx</v>
      </c>
    </row>
    <row r="93" spans="2:13" ht="46.5">
      <c r="B93" s="83"/>
      <c r="C93" s="46" t="s">
        <v>189</v>
      </c>
      <c r="D93">
        <f>VLOOKUP($C$2,'1. Enter Class Data '!$A$5:$AL$42,MATCH(C93,'1. Enter Class Data '!$A$4:$AL$4,0),0)</f>
        <v>0</v>
      </c>
      <c r="E93" s="10"/>
      <c r="I93" s="12" t="str">
        <f t="shared" si="0"/>
        <v/>
      </c>
      <c r="K93" s="10" t="s">
        <v>199</v>
      </c>
      <c r="L93" s="7" t="s">
        <v>200</v>
      </c>
      <c r="M93" s="12" t="str">
        <f t="shared" si="1"/>
        <v>http://www.doe.virginia.gov/instruction/mathematics/middle/algebra_readiness/ari-remediation-plans/ce/prac-app-choose-op-5-4.docx</v>
      </c>
    </row>
    <row r="94" spans="2:13" ht="46.5">
      <c r="B94" s="83"/>
      <c r="C94" s="46" t="s">
        <v>189</v>
      </c>
      <c r="D94">
        <f>VLOOKUP($C$2,'1. Enter Class Data '!$A$5:$AL$42,MATCH(C94,'1. Enter Class Data '!$A$4:$AL$4,0),0)</f>
        <v>0</v>
      </c>
      <c r="E94" s="10"/>
      <c r="I94" s="12" t="str">
        <f t="shared" si="0"/>
        <v/>
      </c>
      <c r="K94" s="10" t="s">
        <v>190</v>
      </c>
      <c r="L94" s="7" t="s">
        <v>191</v>
      </c>
      <c r="M94" s="12" t="str">
        <f t="shared" si="1"/>
        <v>http://www.doe.virginia.gov/instruction/mathematics/middle/algebra_readiness/ari-remediation-plans/ce/analyz-prac-prob-5-4.docx</v>
      </c>
    </row>
    <row r="95" spans="2:13" ht="46.5">
      <c r="B95" s="83"/>
      <c r="C95" s="46" t="s">
        <v>175</v>
      </c>
      <c r="D95" t="str">
        <f>VLOOKUP($C$2,'1. Enter Class Data '!$A$5:$AL$42,MATCH(C95,'1. Enter Class Data '!$A$4:$AL$4,0),0)</f>
        <v>n</v>
      </c>
      <c r="E95" s="10" t="s">
        <v>609</v>
      </c>
      <c r="G95" s="7" t="s">
        <v>610</v>
      </c>
      <c r="I95" s="12" t="str">
        <f t="shared" si="0"/>
        <v>http://www.doe.virginia.gov/instruction/mathematics/middle/algebra_readiness/formative-assess/ce/fa-5-5.docx</v>
      </c>
      <c r="J95" s="7" t="s">
        <v>180</v>
      </c>
      <c r="M95" s="12" t="str">
        <f t="shared" si="1"/>
        <v/>
      </c>
    </row>
    <row r="96" spans="2:13" ht="46.5">
      <c r="B96" s="83"/>
      <c r="C96" s="46" t="s">
        <v>175</v>
      </c>
      <c r="D96" t="str">
        <f>VLOOKUP($C$2,'1. Enter Class Data '!$A$5:$AL$42,MATCH(C96,'1. Enter Class Data '!$A$4:$AL$4,0),0)</f>
        <v>n</v>
      </c>
      <c r="E96" s="10"/>
      <c r="I96" s="12" t="str">
        <f t="shared" si="0"/>
        <v/>
      </c>
      <c r="J96" s="7" t="s">
        <v>177</v>
      </c>
      <c r="K96" s="10" t="s">
        <v>178</v>
      </c>
      <c r="L96" s="7" t="s">
        <v>179</v>
      </c>
      <c r="M96" s="12" t="str">
        <f t="shared" si="1"/>
        <v>http://www.doe.virginia.gov/instruction/mathematics/middle/algebra_readiness/ari-remediation-plans/ce/add-sub-fr-pa-blks-4-5bc.docx</v>
      </c>
    </row>
    <row r="97" spans="2:13" ht="15.5">
      <c r="B97" s="83"/>
      <c r="C97" s="46" t="s">
        <v>175</v>
      </c>
      <c r="D97" t="str">
        <f>VLOOKUP($C$2,'1. Enter Class Data '!$A$5:$AL$42,MATCH(C97,'1. Enter Class Data '!$A$4:$AL$4,0),0)</f>
        <v>n</v>
      </c>
      <c r="E97" s="10"/>
      <c r="I97" s="12" t="str">
        <f t="shared" si="0"/>
        <v/>
      </c>
      <c r="J97" s="7" t="s">
        <v>176</v>
      </c>
      <c r="M97" s="12" t="str">
        <f t="shared" si="1"/>
        <v/>
      </c>
    </row>
    <row r="98" spans="2:13" ht="15.5">
      <c r="B98" s="83"/>
      <c r="C98" s="46" t="s">
        <v>175</v>
      </c>
      <c r="D98" t="str">
        <f>VLOOKUP($C$2,'1. Enter Class Data '!$A$5:$AL$42,MATCH(C98,'1. Enter Class Data '!$A$4:$AL$4,0),0)</f>
        <v>n</v>
      </c>
      <c r="E98" s="10"/>
      <c r="I98" s="12" t="str">
        <f t="shared" si="0"/>
        <v/>
      </c>
      <c r="J98" s="7" t="s">
        <v>175</v>
      </c>
      <c r="M98" s="12" t="str">
        <f t="shared" si="1"/>
        <v/>
      </c>
    </row>
    <row r="99" spans="2:13" ht="58">
      <c r="B99" s="83"/>
      <c r="C99" s="46" t="s">
        <v>188</v>
      </c>
      <c r="D99" t="str">
        <f>VLOOKUP($C$2,'1. Enter Class Data '!$A$5:$AL$42,MATCH(C99,'1. Enter Class Data '!$A$4:$AL$4,0),0)</f>
        <v>y</v>
      </c>
      <c r="E99" s="10" t="s">
        <v>611</v>
      </c>
      <c r="G99" s="7" t="s">
        <v>612</v>
      </c>
      <c r="I99" s="12" t="str">
        <f t="shared" si="0"/>
        <v>http://www.doe.virginia.gov/instruction/mathematics/middle/algebra_readiness/formative-assess/ce/fa-5-5b.docx</v>
      </c>
      <c r="J99" s="7" t="s">
        <v>205</v>
      </c>
      <c r="M99" s="12" t="str">
        <f t="shared" si="1"/>
        <v/>
      </c>
    </row>
    <row r="100" spans="2:13" ht="46.5">
      <c r="B100" s="83"/>
      <c r="C100" s="46" t="s">
        <v>188</v>
      </c>
      <c r="D100" t="str">
        <f>VLOOKUP($C$2,'1. Enter Class Data '!$A$5:$AL$42,MATCH(C100,'1. Enter Class Data '!$A$4:$AL$4,0),0)</f>
        <v>y</v>
      </c>
      <c r="E100" s="10"/>
      <c r="I100" s="12" t="str">
        <f t="shared" si="0"/>
        <v/>
      </c>
      <c r="J100" s="7" t="s">
        <v>204</v>
      </c>
      <c r="K100" s="10" t="s">
        <v>178</v>
      </c>
      <c r="L100" s="7" t="s">
        <v>179</v>
      </c>
      <c r="M100" s="12" t="str">
        <f t="shared" si="1"/>
        <v>http://www.doe.virginia.gov/instruction/mathematics/middle/algebra_readiness/ari-remediation-plans/ce/add-sub-fr-pa-blks-4-5bc.docx</v>
      </c>
    </row>
    <row r="101" spans="2:13" ht="46.5">
      <c r="B101" s="83"/>
      <c r="C101" s="46" t="s">
        <v>188</v>
      </c>
      <c r="D101" t="str">
        <f>VLOOKUP($C$2,'1. Enter Class Data '!$A$5:$AL$42,MATCH(C101,'1. Enter Class Data '!$A$4:$AL$4,0),0)</f>
        <v>y</v>
      </c>
      <c r="E101" s="10"/>
      <c r="I101" s="12" t="str">
        <f t="shared" si="0"/>
        <v/>
      </c>
      <c r="J101" s="7" t="s">
        <v>201</v>
      </c>
      <c r="K101" s="10" t="s">
        <v>202</v>
      </c>
      <c r="L101" s="7" t="s">
        <v>203</v>
      </c>
      <c r="M101" s="12" t="str">
        <f t="shared" si="1"/>
        <v>http://www.doe.virginia.gov/instruction/mathematics/middle/algebra_readiness/ari-remediation-plans/ce/prob-solv-hid-quest-4-6b.docx</v>
      </c>
    </row>
    <row r="102" spans="2:13" ht="46.5">
      <c r="B102" s="83"/>
      <c r="C102" s="46" t="s">
        <v>188</v>
      </c>
      <c r="D102" t="str">
        <f>VLOOKUP($C$2,'1. Enter Class Data '!$A$5:$AL$42,MATCH(C102,'1. Enter Class Data '!$A$4:$AL$4,0),0)</f>
        <v>y</v>
      </c>
      <c r="E102" s="10"/>
      <c r="I102" s="12" t="str">
        <f t="shared" si="0"/>
        <v/>
      </c>
      <c r="J102" s="7" t="s">
        <v>189</v>
      </c>
      <c r="K102" s="10" t="s">
        <v>192</v>
      </c>
      <c r="L102" s="7" t="s">
        <v>193</v>
      </c>
      <c r="M102" s="12" t="str">
        <f t="shared" si="1"/>
        <v>http://www.doe.virginia.gov/instruction/mathematics/middle/algebra_readiness/ari-remediation-plans/ce/est-ops-whole-numb-5-4.docx</v>
      </c>
    </row>
    <row r="103" spans="2:13" ht="46.5">
      <c r="B103" s="83"/>
      <c r="C103" s="46" t="s">
        <v>188</v>
      </c>
      <c r="D103" t="str">
        <f>VLOOKUP($C$2,'1. Enter Class Data '!$A$5:$AL$42,MATCH(C103,'1. Enter Class Data '!$A$4:$AL$4,0),0)</f>
        <v>y</v>
      </c>
      <c r="E103" s="10"/>
      <c r="I103" s="12" t="str">
        <f t="shared" si="0"/>
        <v/>
      </c>
      <c r="K103" s="10" t="s">
        <v>194</v>
      </c>
      <c r="L103" s="7" t="s">
        <v>195</v>
      </c>
      <c r="M103" s="12" t="str">
        <f t="shared" si="1"/>
        <v>http://www.doe.virginia.gov/instruction/mathematics/middle/algebra_readiness/ari-remediation-plans/ce/prac-app-op-whole-num-5-4.docx</v>
      </c>
    </row>
    <row r="104" spans="2:13" ht="46.5">
      <c r="B104" s="83"/>
      <c r="C104" s="46" t="s">
        <v>188</v>
      </c>
      <c r="D104" t="str">
        <f>VLOOKUP($C$2,'1. Enter Class Data '!$A$5:$AL$42,MATCH(C104,'1. Enter Class Data '!$A$4:$AL$4,0),0)</f>
        <v>y</v>
      </c>
      <c r="E104" s="10"/>
      <c r="I104" s="12" t="str">
        <f t="shared" si="0"/>
        <v/>
      </c>
      <c r="K104" s="10" t="s">
        <v>196</v>
      </c>
      <c r="L104" s="7" t="s">
        <v>197</v>
      </c>
      <c r="M104" s="12" t="str">
        <f t="shared" si="1"/>
        <v>http://www.doe.virginia.gov/instruction/mathematics/middle/algebra_readiness/ari-remediation-plans/ce/prac-prob-interp-rem-5-4.docx</v>
      </c>
    </row>
    <row r="105" spans="2:13" ht="46.5">
      <c r="B105" s="83"/>
      <c r="C105" s="46" t="s">
        <v>188</v>
      </c>
      <c r="D105" t="str">
        <f>VLOOKUP($C$2,'1. Enter Class Data '!$A$5:$AL$42,MATCH(C105,'1. Enter Class Data '!$A$4:$AL$4,0),0)</f>
        <v>y</v>
      </c>
      <c r="E105" s="10"/>
      <c r="I105" s="12" t="str">
        <f t="shared" si="0"/>
        <v/>
      </c>
      <c r="K105" s="10" t="s">
        <v>198</v>
      </c>
      <c r="L105" s="7" t="s">
        <v>195</v>
      </c>
      <c r="M105" s="12" t="str">
        <f t="shared" si="1"/>
        <v>http://www.doe.virginia.gov/instruction/mathematics/middle/algebra_readiness/ari-remediation-plans/ce/prac-app-op-whole-num-5-4.docx</v>
      </c>
    </row>
    <row r="106" spans="2:13" ht="46.5">
      <c r="B106" s="83"/>
      <c r="C106" s="46" t="s">
        <v>188</v>
      </c>
      <c r="D106" t="str">
        <f>VLOOKUP($C$2,'1. Enter Class Data '!$A$5:$AL$42,MATCH(C106,'1. Enter Class Data '!$A$4:$AL$4,0),0)</f>
        <v>y</v>
      </c>
      <c r="E106" s="10"/>
      <c r="I106" s="12" t="str">
        <f t="shared" si="0"/>
        <v/>
      </c>
      <c r="K106" s="10" t="s">
        <v>199</v>
      </c>
      <c r="L106" s="7" t="s">
        <v>200</v>
      </c>
      <c r="M106" s="12" t="str">
        <f t="shared" si="1"/>
        <v>http://www.doe.virginia.gov/instruction/mathematics/middle/algebra_readiness/ari-remediation-plans/ce/prac-app-choose-op-5-4.docx</v>
      </c>
    </row>
    <row r="107" spans="2:13" ht="46.5">
      <c r="B107" s="83"/>
      <c r="C107" s="46" t="s">
        <v>188</v>
      </c>
      <c r="D107" t="str">
        <f>VLOOKUP($C$2,'1. Enter Class Data '!$A$5:$AL$42,MATCH(C107,'1. Enter Class Data '!$A$4:$AL$4,0),0)</f>
        <v>y</v>
      </c>
      <c r="E107" s="10"/>
      <c r="I107" s="12" t="str">
        <f t="shared" si="0"/>
        <v/>
      </c>
      <c r="K107" s="10" t="s">
        <v>190</v>
      </c>
      <c r="L107" s="7" t="s">
        <v>191</v>
      </c>
      <c r="M107" s="12" t="str">
        <f t="shared" si="1"/>
        <v>http://www.doe.virginia.gov/instruction/mathematics/middle/algebra_readiness/ari-remediation-plans/ce/analyz-prac-prob-5-4.docx</v>
      </c>
    </row>
    <row r="108" spans="2:13" ht="15.5">
      <c r="B108" s="83"/>
      <c r="C108" s="46" t="s">
        <v>188</v>
      </c>
      <c r="D108" t="str">
        <f>VLOOKUP($C$2,'1. Enter Class Data '!$A$5:$AL$42,MATCH(C108,'1. Enter Class Data '!$A$4:$AL$4,0),0)</f>
        <v>y</v>
      </c>
      <c r="E108" s="10"/>
      <c r="I108" s="12" t="str">
        <f t="shared" si="0"/>
        <v/>
      </c>
      <c r="J108" s="7" t="s">
        <v>188</v>
      </c>
      <c r="M108" s="12" t="str">
        <f t="shared" si="1"/>
        <v/>
      </c>
    </row>
    <row r="109" spans="2:13" ht="46.5">
      <c r="B109" s="83"/>
      <c r="C109" s="46" t="s">
        <v>185</v>
      </c>
      <c r="D109" t="str">
        <f>VLOOKUP($C$2,'1. Enter Class Data '!$A$5:$AL$42,MATCH(C109,'1. Enter Class Data '!$A$4:$AL$4,0),0)</f>
        <v>n</v>
      </c>
      <c r="E109" s="10" t="s">
        <v>613</v>
      </c>
      <c r="G109" s="7" t="s">
        <v>614</v>
      </c>
      <c r="I109" s="12" t="str">
        <f t="shared" si="0"/>
        <v>http://www.doe.virginia.gov/instruction/mathematics/middle/algebra_readiness/formative-assess/ce/fa-5-6a.docx</v>
      </c>
      <c r="J109" s="7" t="s">
        <v>205</v>
      </c>
      <c r="M109" s="12" t="str">
        <f t="shared" si="1"/>
        <v/>
      </c>
    </row>
    <row r="110" spans="2:13" ht="46.5">
      <c r="B110" s="83"/>
      <c r="C110" s="46" t="s">
        <v>185</v>
      </c>
      <c r="D110" t="str">
        <f>VLOOKUP($C$2,'1. Enter Class Data '!$A$5:$AL$42,MATCH(C110,'1. Enter Class Data '!$A$4:$AL$4,0),0)</f>
        <v>n</v>
      </c>
      <c r="E110" s="10"/>
      <c r="I110" s="12" t="str">
        <f t="shared" si="0"/>
        <v/>
      </c>
      <c r="J110" s="7" t="s">
        <v>204</v>
      </c>
      <c r="K110" s="10" t="s">
        <v>178</v>
      </c>
      <c r="L110" s="7" t="s">
        <v>179</v>
      </c>
      <c r="M110" s="12" t="str">
        <f t="shared" si="1"/>
        <v>http://www.doe.virginia.gov/instruction/mathematics/middle/algebra_readiness/ari-remediation-plans/ce/add-sub-fr-pa-blks-4-5bc.docx</v>
      </c>
    </row>
    <row r="111" spans="2:13" ht="46.5">
      <c r="B111" s="83"/>
      <c r="C111" s="46" t="s">
        <v>185</v>
      </c>
      <c r="D111" t="str">
        <f>VLOOKUP($C$2,'1. Enter Class Data '!$A$5:$AL$42,MATCH(C111,'1. Enter Class Data '!$A$4:$AL$4,0),0)</f>
        <v>n</v>
      </c>
      <c r="E111" s="10"/>
      <c r="I111" s="12" t="str">
        <f t="shared" si="0"/>
        <v/>
      </c>
      <c r="J111" s="7" t="s">
        <v>201</v>
      </c>
      <c r="K111" s="10" t="s">
        <v>202</v>
      </c>
      <c r="L111" s="7" t="s">
        <v>203</v>
      </c>
      <c r="M111" s="12" t="str">
        <f t="shared" si="1"/>
        <v>http://www.doe.virginia.gov/instruction/mathematics/middle/algebra_readiness/ari-remediation-plans/ce/prob-solv-hid-quest-4-6b.docx</v>
      </c>
    </row>
    <row r="112" spans="2:13" ht="46.5">
      <c r="B112" s="83"/>
      <c r="C112" s="46" t="s">
        <v>185</v>
      </c>
      <c r="D112" t="str">
        <f>VLOOKUP($C$2,'1. Enter Class Data '!$A$5:$AL$42,MATCH(C112,'1. Enter Class Data '!$A$4:$AL$4,0),0)</f>
        <v>n</v>
      </c>
      <c r="E112" s="10"/>
      <c r="I112" s="12" t="str">
        <f t="shared" si="0"/>
        <v/>
      </c>
      <c r="J112" s="7" t="s">
        <v>189</v>
      </c>
      <c r="K112" s="10" t="s">
        <v>192</v>
      </c>
      <c r="L112" s="7" t="s">
        <v>193</v>
      </c>
      <c r="M112" s="12" t="str">
        <f t="shared" si="1"/>
        <v>http://www.doe.virginia.gov/instruction/mathematics/middle/algebra_readiness/ari-remediation-plans/ce/est-ops-whole-numb-5-4.docx</v>
      </c>
    </row>
    <row r="113" spans="2:13" ht="46.5">
      <c r="B113" s="83"/>
      <c r="C113" s="46" t="s">
        <v>185</v>
      </c>
      <c r="D113" t="str">
        <f>VLOOKUP($C$2,'1. Enter Class Data '!$A$5:$AL$42,MATCH(C113,'1. Enter Class Data '!$A$4:$AL$4,0),0)</f>
        <v>n</v>
      </c>
      <c r="E113" s="10"/>
      <c r="I113" s="12" t="str">
        <f t="shared" si="0"/>
        <v/>
      </c>
      <c r="K113" s="10" t="s">
        <v>194</v>
      </c>
      <c r="L113" s="7" t="s">
        <v>195</v>
      </c>
      <c r="M113" s="12" t="str">
        <f t="shared" si="1"/>
        <v>http://www.doe.virginia.gov/instruction/mathematics/middle/algebra_readiness/ari-remediation-plans/ce/prac-app-op-whole-num-5-4.docx</v>
      </c>
    </row>
    <row r="114" spans="2:13" ht="46.5">
      <c r="B114" s="83"/>
      <c r="C114" s="46" t="s">
        <v>185</v>
      </c>
      <c r="D114" t="str">
        <f>VLOOKUP($C$2,'1. Enter Class Data '!$A$5:$AL$42,MATCH(C114,'1. Enter Class Data '!$A$4:$AL$4,0),0)</f>
        <v>n</v>
      </c>
      <c r="E114" s="10"/>
      <c r="I114" s="12" t="str">
        <f t="shared" si="0"/>
        <v/>
      </c>
      <c r="K114" s="10" t="s">
        <v>196</v>
      </c>
      <c r="L114" s="7" t="s">
        <v>197</v>
      </c>
      <c r="M114" s="12" t="str">
        <f t="shared" si="1"/>
        <v>http://www.doe.virginia.gov/instruction/mathematics/middle/algebra_readiness/ari-remediation-plans/ce/prac-prob-interp-rem-5-4.docx</v>
      </c>
    </row>
    <row r="115" spans="2:13" ht="46.5">
      <c r="B115" s="83"/>
      <c r="C115" s="46" t="s">
        <v>185</v>
      </c>
      <c r="D115" t="str">
        <f>VLOOKUP($C$2,'1. Enter Class Data '!$A$5:$AL$42,MATCH(C115,'1. Enter Class Data '!$A$4:$AL$4,0),0)</f>
        <v>n</v>
      </c>
      <c r="E115" s="10"/>
      <c r="I115" s="12" t="str">
        <f t="shared" si="0"/>
        <v/>
      </c>
      <c r="K115" s="10" t="s">
        <v>198</v>
      </c>
      <c r="L115" s="7" t="s">
        <v>195</v>
      </c>
      <c r="M115" s="12" t="str">
        <f t="shared" si="1"/>
        <v>http://www.doe.virginia.gov/instruction/mathematics/middle/algebra_readiness/ari-remediation-plans/ce/prac-app-op-whole-num-5-4.docx</v>
      </c>
    </row>
    <row r="116" spans="2:13" ht="46.5">
      <c r="B116" s="83"/>
      <c r="C116" s="46" t="s">
        <v>185</v>
      </c>
      <c r="D116" t="str">
        <f>VLOOKUP($C$2,'1. Enter Class Data '!$A$5:$AL$42,MATCH(C116,'1. Enter Class Data '!$A$4:$AL$4,0),0)</f>
        <v>n</v>
      </c>
      <c r="E116" s="10"/>
      <c r="I116" s="12" t="str">
        <f t="shared" si="0"/>
        <v/>
      </c>
      <c r="K116" s="10" t="s">
        <v>199</v>
      </c>
      <c r="L116" s="7" t="s">
        <v>200</v>
      </c>
      <c r="M116" s="12" t="str">
        <f t="shared" si="1"/>
        <v>http://www.doe.virginia.gov/instruction/mathematics/middle/algebra_readiness/ari-remediation-plans/ce/prac-app-choose-op-5-4.docx</v>
      </c>
    </row>
    <row r="117" spans="2:13" ht="46.5">
      <c r="B117" s="83"/>
      <c r="C117" s="46" t="s">
        <v>185</v>
      </c>
      <c r="D117" t="str">
        <f>VLOOKUP($C$2,'1. Enter Class Data '!$A$5:$AL$42,MATCH(C117,'1. Enter Class Data '!$A$4:$AL$4,0),0)</f>
        <v>n</v>
      </c>
      <c r="E117" s="10"/>
      <c r="I117" s="12" t="str">
        <f t="shared" si="0"/>
        <v/>
      </c>
      <c r="K117" s="10" t="s">
        <v>190</v>
      </c>
      <c r="L117" s="7" t="s">
        <v>191</v>
      </c>
      <c r="M117" s="12" t="str">
        <f t="shared" si="1"/>
        <v>http://www.doe.virginia.gov/instruction/mathematics/middle/algebra_readiness/ari-remediation-plans/ce/analyz-prac-prob-5-4.docx</v>
      </c>
    </row>
    <row r="118" spans="2:13" ht="15.5">
      <c r="B118" s="83"/>
      <c r="C118" s="46" t="s">
        <v>185</v>
      </c>
      <c r="D118" t="str">
        <f>VLOOKUP($C$2,'1. Enter Class Data '!$A$5:$AL$42,MATCH(C118,'1. Enter Class Data '!$A$4:$AL$4,0),0)</f>
        <v>n</v>
      </c>
      <c r="E118" s="10"/>
      <c r="I118" s="12" t="str">
        <f t="shared" si="0"/>
        <v/>
      </c>
      <c r="J118" s="7" t="s">
        <v>188</v>
      </c>
      <c r="M118" s="12" t="str">
        <f t="shared" si="1"/>
        <v/>
      </c>
    </row>
    <row r="119" spans="2:13" ht="46.5">
      <c r="B119" s="83"/>
      <c r="C119" s="46" t="s">
        <v>185</v>
      </c>
      <c r="D119" t="str">
        <f>VLOOKUP($C$2,'1. Enter Class Data '!$A$5:$AL$42,MATCH(C119,'1. Enter Class Data '!$A$4:$AL$4,0),0)</f>
        <v>n</v>
      </c>
      <c r="E119" s="10"/>
      <c r="I119" s="12" t="str">
        <f t="shared" si="0"/>
        <v/>
      </c>
      <c r="J119" s="7" t="s">
        <v>185</v>
      </c>
      <c r="K119" s="10" t="s">
        <v>186</v>
      </c>
      <c r="L119" s="7" t="s">
        <v>187</v>
      </c>
      <c r="M119" s="12" t="str">
        <f t="shared" si="1"/>
        <v>http://www.doe.virginia.gov/instruction/mathematics/middle/algebra_readiness/ari-remediation-plans/ce/mix-numb-impr-fract-5-6a.docx</v>
      </c>
    </row>
    <row r="120" spans="2:13" ht="46.5">
      <c r="B120" s="83"/>
      <c r="C120" s="46" t="s">
        <v>184</v>
      </c>
      <c r="D120" t="str">
        <f>VLOOKUP($C$2,'1. Enter Class Data '!$A$5:$AL$42,MATCH(C120,'1. Enter Class Data '!$A$4:$AL$4,0),0)</f>
        <v>y</v>
      </c>
      <c r="E120" s="10" t="s">
        <v>615</v>
      </c>
      <c r="G120" s="7" t="s">
        <v>616</v>
      </c>
      <c r="I120" s="12" t="str">
        <f t="shared" si="0"/>
        <v>http://www.doe.virginia.gov/instruction/mathematics/middle/algebra_readiness/formative-assess/ce/fa-5-6b.docx</v>
      </c>
      <c r="J120" s="7" t="s">
        <v>205</v>
      </c>
      <c r="M120" s="12" t="str">
        <f t="shared" si="1"/>
        <v/>
      </c>
    </row>
    <row r="121" spans="2:13" ht="46.5">
      <c r="B121" s="83"/>
      <c r="C121" s="46" t="s">
        <v>184</v>
      </c>
      <c r="D121" t="str">
        <f>VLOOKUP($C$2,'1. Enter Class Data '!$A$5:$AL$42,MATCH(C121,'1. Enter Class Data '!$A$4:$AL$4,0),0)</f>
        <v>y</v>
      </c>
      <c r="E121" s="10"/>
      <c r="I121" s="12" t="str">
        <f t="shared" si="0"/>
        <v/>
      </c>
      <c r="J121" s="7" t="s">
        <v>204</v>
      </c>
      <c r="K121" s="10" t="s">
        <v>178</v>
      </c>
      <c r="L121" s="7" t="s">
        <v>179</v>
      </c>
      <c r="M121" s="12" t="str">
        <f t="shared" si="1"/>
        <v>http://www.doe.virginia.gov/instruction/mathematics/middle/algebra_readiness/ari-remediation-plans/ce/add-sub-fr-pa-blks-4-5bc.docx</v>
      </c>
    </row>
    <row r="122" spans="2:13" ht="46.5">
      <c r="B122" s="83"/>
      <c r="C122" s="46" t="s">
        <v>184</v>
      </c>
      <c r="D122" t="str">
        <f>VLOOKUP($C$2,'1. Enter Class Data '!$A$5:$AL$42,MATCH(C122,'1. Enter Class Data '!$A$4:$AL$4,0),0)</f>
        <v>y</v>
      </c>
      <c r="E122" s="10"/>
      <c r="I122" s="12" t="str">
        <f t="shared" si="0"/>
        <v/>
      </c>
      <c r="J122" s="7" t="s">
        <v>201</v>
      </c>
      <c r="K122" s="10" t="s">
        <v>202</v>
      </c>
      <c r="L122" s="7" t="s">
        <v>203</v>
      </c>
      <c r="M122" s="12" t="str">
        <f t="shared" si="1"/>
        <v>http://www.doe.virginia.gov/instruction/mathematics/middle/algebra_readiness/ari-remediation-plans/ce/prob-solv-hid-quest-4-6b.docx</v>
      </c>
    </row>
    <row r="123" spans="2:13" ht="46.5">
      <c r="B123" s="83"/>
      <c r="C123" s="46" t="s">
        <v>184</v>
      </c>
      <c r="D123" t="str">
        <f>VLOOKUP($C$2,'1. Enter Class Data '!$A$5:$AL$42,MATCH(C123,'1. Enter Class Data '!$A$4:$AL$4,0),0)</f>
        <v>y</v>
      </c>
      <c r="E123" s="10"/>
      <c r="I123" s="12" t="str">
        <f t="shared" si="0"/>
        <v/>
      </c>
      <c r="J123" s="7" t="s">
        <v>189</v>
      </c>
      <c r="K123" s="10" t="s">
        <v>192</v>
      </c>
      <c r="L123" s="7" t="s">
        <v>193</v>
      </c>
      <c r="M123" s="12" t="str">
        <f t="shared" si="1"/>
        <v>http://www.doe.virginia.gov/instruction/mathematics/middle/algebra_readiness/ari-remediation-plans/ce/est-ops-whole-numb-5-4.docx</v>
      </c>
    </row>
    <row r="124" spans="2:13" ht="46.5">
      <c r="B124" s="83"/>
      <c r="C124" s="46" t="s">
        <v>184</v>
      </c>
      <c r="D124" t="str">
        <f>VLOOKUP($C$2,'1. Enter Class Data '!$A$5:$AL$42,MATCH(C124,'1. Enter Class Data '!$A$4:$AL$4,0),0)</f>
        <v>y</v>
      </c>
      <c r="E124" s="10"/>
      <c r="I124" s="12" t="str">
        <f t="shared" si="0"/>
        <v/>
      </c>
      <c r="K124" s="10" t="s">
        <v>194</v>
      </c>
      <c r="L124" s="7" t="s">
        <v>195</v>
      </c>
      <c r="M124" s="12" t="str">
        <f t="shared" si="1"/>
        <v>http://www.doe.virginia.gov/instruction/mathematics/middle/algebra_readiness/ari-remediation-plans/ce/prac-app-op-whole-num-5-4.docx</v>
      </c>
    </row>
    <row r="125" spans="2:13" ht="46.5">
      <c r="B125" s="83"/>
      <c r="C125" s="46" t="s">
        <v>184</v>
      </c>
      <c r="D125" t="str">
        <f>VLOOKUP($C$2,'1. Enter Class Data '!$A$5:$AL$42,MATCH(C125,'1. Enter Class Data '!$A$4:$AL$4,0),0)</f>
        <v>y</v>
      </c>
      <c r="E125" s="10"/>
      <c r="I125" s="12" t="str">
        <f t="shared" si="0"/>
        <v/>
      </c>
      <c r="K125" s="10" t="s">
        <v>196</v>
      </c>
      <c r="L125" s="7" t="s">
        <v>197</v>
      </c>
      <c r="M125" s="12" t="str">
        <f t="shared" si="1"/>
        <v>http://www.doe.virginia.gov/instruction/mathematics/middle/algebra_readiness/ari-remediation-plans/ce/prac-prob-interp-rem-5-4.docx</v>
      </c>
    </row>
    <row r="126" spans="2:13" ht="46.5">
      <c r="B126" s="83"/>
      <c r="C126" s="46" t="s">
        <v>184</v>
      </c>
      <c r="D126" t="str">
        <f>VLOOKUP($C$2,'1. Enter Class Data '!$A$5:$AL$42,MATCH(C126,'1. Enter Class Data '!$A$4:$AL$4,0),0)</f>
        <v>y</v>
      </c>
      <c r="E126" s="10"/>
      <c r="I126" s="12" t="str">
        <f t="shared" si="0"/>
        <v/>
      </c>
      <c r="K126" s="10" t="s">
        <v>198</v>
      </c>
      <c r="L126" s="7" t="s">
        <v>195</v>
      </c>
      <c r="M126" s="12" t="str">
        <f t="shared" si="1"/>
        <v>http://www.doe.virginia.gov/instruction/mathematics/middle/algebra_readiness/ari-remediation-plans/ce/prac-app-op-whole-num-5-4.docx</v>
      </c>
    </row>
    <row r="127" spans="2:13" ht="46.5">
      <c r="B127" s="83"/>
      <c r="C127" s="46" t="s">
        <v>184</v>
      </c>
      <c r="D127" t="str">
        <f>VLOOKUP($C$2,'1. Enter Class Data '!$A$5:$AL$42,MATCH(C127,'1. Enter Class Data '!$A$4:$AL$4,0),0)</f>
        <v>y</v>
      </c>
      <c r="E127" s="10"/>
      <c r="I127" s="12" t="str">
        <f t="shared" si="0"/>
        <v/>
      </c>
      <c r="K127" s="10" t="s">
        <v>199</v>
      </c>
      <c r="L127" s="7" t="s">
        <v>200</v>
      </c>
      <c r="M127" s="12" t="str">
        <f t="shared" si="1"/>
        <v>http://www.doe.virginia.gov/instruction/mathematics/middle/algebra_readiness/ari-remediation-plans/ce/prac-app-choose-op-5-4.docx</v>
      </c>
    </row>
    <row r="128" spans="2:13" ht="46.5">
      <c r="B128" s="83"/>
      <c r="C128" s="46" t="s">
        <v>184</v>
      </c>
      <c r="D128" t="str">
        <f>VLOOKUP($C$2,'1. Enter Class Data '!$A$5:$AL$42,MATCH(C128,'1. Enter Class Data '!$A$4:$AL$4,0),0)</f>
        <v>y</v>
      </c>
      <c r="E128" s="10"/>
      <c r="I128" s="12" t="str">
        <f t="shared" si="0"/>
        <v/>
      </c>
      <c r="K128" s="10" t="s">
        <v>190</v>
      </c>
      <c r="L128" s="7" t="s">
        <v>191</v>
      </c>
      <c r="M128" s="12" t="str">
        <f t="shared" si="1"/>
        <v>http://www.doe.virginia.gov/instruction/mathematics/middle/algebra_readiness/ari-remediation-plans/ce/analyz-prac-prob-5-4.docx</v>
      </c>
    </row>
    <row r="129" spans="2:13" ht="15.5">
      <c r="B129" s="83"/>
      <c r="C129" s="46" t="s">
        <v>184</v>
      </c>
      <c r="D129" t="str">
        <f>VLOOKUP($C$2,'1. Enter Class Data '!$A$5:$AL$42,MATCH(C129,'1. Enter Class Data '!$A$4:$AL$4,0),0)</f>
        <v>y</v>
      </c>
      <c r="E129" s="10"/>
      <c r="I129" s="12" t="str">
        <f t="shared" si="0"/>
        <v/>
      </c>
      <c r="J129" s="7" t="s">
        <v>188</v>
      </c>
      <c r="M129" s="12" t="str">
        <f t="shared" si="1"/>
        <v/>
      </c>
    </row>
    <row r="130" spans="2:13" ht="46.5">
      <c r="B130" s="83"/>
      <c r="C130" s="46" t="s">
        <v>184</v>
      </c>
      <c r="D130" t="str">
        <f>VLOOKUP($C$2,'1. Enter Class Data '!$A$5:$AL$42,MATCH(C130,'1. Enter Class Data '!$A$4:$AL$4,0),0)</f>
        <v>y</v>
      </c>
      <c r="E130" s="10"/>
      <c r="I130" s="12" t="str">
        <f t="shared" si="0"/>
        <v/>
      </c>
      <c r="J130" s="7" t="s">
        <v>185</v>
      </c>
      <c r="K130" s="10" t="s">
        <v>186</v>
      </c>
      <c r="L130" s="7" t="s">
        <v>187</v>
      </c>
      <c r="M130" s="12" t="str">
        <f t="shared" si="1"/>
        <v>http://www.doe.virginia.gov/instruction/mathematics/middle/algebra_readiness/ari-remediation-plans/ce/mix-numb-impr-fract-5-6a.docx</v>
      </c>
    </row>
    <row r="131" spans="2:13" ht="15.5">
      <c r="B131" s="83"/>
      <c r="C131" s="46" t="s">
        <v>184</v>
      </c>
      <c r="D131" t="str">
        <f>VLOOKUP($C$2,'1. Enter Class Data '!$A$5:$AL$42,MATCH(C131,'1. Enter Class Data '!$A$4:$AL$4,0),0)</f>
        <v>y</v>
      </c>
      <c r="E131" s="10"/>
      <c r="I131" s="12" t="str">
        <f t="shared" si="0"/>
        <v/>
      </c>
      <c r="J131" s="7" t="s">
        <v>184</v>
      </c>
      <c r="M131" s="12" t="str">
        <f t="shared" si="1"/>
        <v/>
      </c>
    </row>
    <row r="132" spans="2:13" ht="46.5">
      <c r="B132" s="83"/>
      <c r="C132" s="46" t="s">
        <v>617</v>
      </c>
      <c r="D132" t="str">
        <f>VLOOKUP($C$2,'1. Enter Class Data '!$A$5:$AL$42,MATCH(C132,'1. Enter Class Data '!$A$4:$AL$4,0),0)</f>
        <v>n</v>
      </c>
      <c r="E132" s="10" t="s">
        <v>618</v>
      </c>
      <c r="G132" s="7" t="s">
        <v>619</v>
      </c>
      <c r="I132" s="12" t="str">
        <f t="shared" si="0"/>
        <v>http://www.doe.virginia.gov/instruction/mathematics/middle/algebra_readiness/formative-assess/ce/fa-5-7.docx</v>
      </c>
      <c r="J132" s="7" t="s">
        <v>438</v>
      </c>
      <c r="M132" s="12" t="str">
        <f t="shared" si="1"/>
        <v/>
      </c>
    </row>
    <row r="133" spans="2:13" ht="15.5">
      <c r="B133" s="83"/>
      <c r="C133" s="46" t="s">
        <v>617</v>
      </c>
      <c r="D133" t="str">
        <f>VLOOKUP($C$2,'1. Enter Class Data '!$A$5:$AL$42,MATCH(C133,'1. Enter Class Data '!$A$4:$AL$4,0),0)</f>
        <v>n</v>
      </c>
      <c r="E133" s="10"/>
      <c r="I133" s="12" t="str">
        <f t="shared" si="0"/>
        <v/>
      </c>
      <c r="J133" s="7" t="s">
        <v>442</v>
      </c>
      <c r="M133" s="12" t="str">
        <f t="shared" si="1"/>
        <v/>
      </c>
    </row>
    <row r="134" spans="2:13" ht="15.5">
      <c r="B134" s="83"/>
      <c r="C134" s="46" t="s">
        <v>617</v>
      </c>
      <c r="D134" t="str">
        <f>VLOOKUP($C$2,'1. Enter Class Data '!$A$5:$AL$42,MATCH(C134,'1. Enter Class Data '!$A$4:$AL$4,0),0)</f>
        <v>n</v>
      </c>
      <c r="E134" s="10"/>
      <c r="I134" s="12" t="str">
        <f t="shared" si="0"/>
        <v/>
      </c>
      <c r="J134" s="7" t="s">
        <v>444</v>
      </c>
      <c r="M134" s="12" t="str">
        <f t="shared" si="1"/>
        <v/>
      </c>
    </row>
    <row r="135" spans="2:13" ht="15.5">
      <c r="B135" s="83"/>
      <c r="C135" s="46" t="s">
        <v>617</v>
      </c>
      <c r="D135" t="str">
        <f>VLOOKUP($C$2,'1. Enter Class Data '!$A$5:$AL$42,MATCH(C135,'1. Enter Class Data '!$A$4:$AL$4,0),0)</f>
        <v>n</v>
      </c>
      <c r="E135" s="10"/>
      <c r="I135" s="12" t="str">
        <f t="shared" si="0"/>
        <v/>
      </c>
      <c r="J135" s="7" t="s">
        <v>486</v>
      </c>
      <c r="M135" s="12" t="str">
        <f t="shared" si="1"/>
        <v/>
      </c>
    </row>
    <row r="136" spans="2:13" ht="15.5">
      <c r="B136" s="83"/>
      <c r="C136" s="46" t="s">
        <v>617</v>
      </c>
      <c r="D136" t="str">
        <f>VLOOKUP($C$2,'1. Enter Class Data '!$A$5:$AL$42,MATCH(C136,'1. Enter Class Data '!$A$4:$AL$4,0),0)</f>
        <v>n</v>
      </c>
      <c r="E136" s="10"/>
      <c r="I136" s="12" t="str">
        <f t="shared" si="0"/>
        <v/>
      </c>
      <c r="J136" s="7" t="s">
        <v>490</v>
      </c>
      <c r="M136" s="12" t="str">
        <f t="shared" si="1"/>
        <v/>
      </c>
    </row>
    <row r="137" spans="2:13" ht="15.5">
      <c r="B137" s="83"/>
      <c r="C137" s="46" t="s">
        <v>617</v>
      </c>
      <c r="D137" t="str">
        <f>VLOOKUP($C$2,'1. Enter Class Data '!$A$5:$AL$42,MATCH(C137,'1. Enter Class Data '!$A$4:$AL$4,0),0)</f>
        <v>n</v>
      </c>
      <c r="E137" s="10"/>
      <c r="I137" s="12" t="str">
        <f t="shared" si="0"/>
        <v/>
      </c>
      <c r="J137" s="7" t="s">
        <v>551</v>
      </c>
      <c r="M137" s="12" t="str">
        <f t="shared" si="1"/>
        <v/>
      </c>
    </row>
    <row r="138" spans="2:13" ht="15.5">
      <c r="B138" s="83"/>
      <c r="C138" s="46" t="s">
        <v>617</v>
      </c>
      <c r="D138" t="str">
        <f>VLOOKUP($C$2,'1. Enter Class Data '!$A$5:$AL$42,MATCH(C138,'1. Enter Class Data '!$A$4:$AL$4,0),0)</f>
        <v>n</v>
      </c>
      <c r="E138" s="10"/>
      <c r="I138" s="12" t="str">
        <f t="shared" si="0"/>
        <v/>
      </c>
      <c r="J138" s="7" t="s">
        <v>553</v>
      </c>
      <c r="M138" s="12" t="str">
        <f t="shared" si="1"/>
        <v/>
      </c>
    </row>
    <row r="139" spans="2:13" ht="15.5">
      <c r="B139" s="83"/>
      <c r="C139" s="46" t="s">
        <v>617</v>
      </c>
      <c r="D139" t="str">
        <f>VLOOKUP($C$2,'1. Enter Class Data '!$A$5:$AL$42,MATCH(C139,'1. Enter Class Data '!$A$4:$AL$4,0),0)</f>
        <v>n</v>
      </c>
      <c r="E139" s="10"/>
      <c r="I139" s="12" t="str">
        <f t="shared" si="0"/>
        <v/>
      </c>
      <c r="J139" s="7" t="s">
        <v>617</v>
      </c>
      <c r="M139" s="12" t="str">
        <f t="shared" si="1"/>
        <v/>
      </c>
    </row>
    <row r="140" spans="2:13" ht="29">
      <c r="B140" s="84" t="s">
        <v>1185</v>
      </c>
      <c r="C140" s="45" t="s">
        <v>626</v>
      </c>
      <c r="D140" t="str">
        <f>VLOOKUP($C$2,'1. Enter Class Data '!$A$5:$AL$42,MATCH(C140,'1. Enter Class Data '!$A$4:$AL$4,0),0)</f>
        <v>y</v>
      </c>
      <c r="E140" s="4" t="s">
        <v>627</v>
      </c>
      <c r="F140"/>
      <c r="G140"/>
      <c r="H140"/>
      <c r="I140" s="12" t="str">
        <f t="shared" si="0"/>
        <v/>
      </c>
      <c r="J140" t="s">
        <v>407</v>
      </c>
      <c r="K140" s="4"/>
      <c r="L140"/>
      <c r="M140" s="13" t="str">
        <f t="shared" si="1"/>
        <v/>
      </c>
    </row>
    <row r="141" spans="2:13" ht="15.5">
      <c r="B141" s="84"/>
      <c r="C141" s="45" t="s">
        <v>626</v>
      </c>
      <c r="D141" t="str">
        <f>VLOOKUP($C$2,'1. Enter Class Data '!$A$5:$AL$42,MATCH(C141,'1. Enter Class Data '!$A$4:$AL$4,0),0)</f>
        <v>y</v>
      </c>
      <c r="E141" s="4"/>
      <c r="F141"/>
      <c r="G141"/>
      <c r="H141"/>
      <c r="I141" s="12" t="str">
        <f t="shared" si="0"/>
        <v/>
      </c>
      <c r="J141" t="s">
        <v>409</v>
      </c>
      <c r="K141" s="4"/>
      <c r="L141"/>
      <c r="M141" s="13" t="str">
        <f t="shared" si="1"/>
        <v/>
      </c>
    </row>
    <row r="142" spans="2:13" ht="15.5">
      <c r="B142" s="84"/>
      <c r="C142" s="45" t="s">
        <v>626</v>
      </c>
      <c r="D142" t="str">
        <f>VLOOKUP($C$2,'1. Enter Class Data '!$A$5:$AL$42,MATCH(C142,'1. Enter Class Data '!$A$4:$AL$4,0),0)</f>
        <v>y</v>
      </c>
      <c r="E142" s="4"/>
      <c r="F142"/>
      <c r="G142"/>
      <c r="H142"/>
      <c r="I142" s="12" t="str">
        <f t="shared" si="0"/>
        <v/>
      </c>
      <c r="J142" t="s">
        <v>521</v>
      </c>
      <c r="K142" s="4"/>
      <c r="L142"/>
      <c r="M142" s="13" t="str">
        <f t="shared" si="1"/>
        <v/>
      </c>
    </row>
    <row r="143" spans="2:13" ht="15.5">
      <c r="B143" s="84"/>
      <c r="C143" s="45" t="s">
        <v>626</v>
      </c>
      <c r="D143" t="str">
        <f>VLOOKUP($C$2,'1. Enter Class Data '!$A$5:$AL$42,MATCH(C143,'1. Enter Class Data '!$A$4:$AL$4,0),0)</f>
        <v>y</v>
      </c>
      <c r="E143" s="4"/>
      <c r="F143"/>
      <c r="G143"/>
      <c r="H143"/>
      <c r="I143" s="12" t="str">
        <f t="shared" si="0"/>
        <v/>
      </c>
      <c r="J143" t="s">
        <v>523</v>
      </c>
      <c r="K143" s="4"/>
      <c r="L143"/>
      <c r="M143" s="13" t="str">
        <f t="shared" si="1"/>
        <v/>
      </c>
    </row>
    <row r="144" spans="2:13" ht="15.5">
      <c r="B144" s="84"/>
      <c r="C144" s="45" t="s">
        <v>626</v>
      </c>
      <c r="D144" t="str">
        <f>VLOOKUP($C$2,'1. Enter Class Data '!$A$5:$AL$42,MATCH(C144,'1. Enter Class Data '!$A$4:$AL$4,0),0)</f>
        <v>y</v>
      </c>
      <c r="E144" s="4"/>
      <c r="F144"/>
      <c r="G144"/>
      <c r="H144"/>
      <c r="I144" s="12" t="str">
        <f t="shared" si="0"/>
        <v/>
      </c>
      <c r="J144" t="s">
        <v>525</v>
      </c>
      <c r="K144" s="4"/>
      <c r="L144"/>
      <c r="M144" s="13" t="str">
        <f t="shared" si="1"/>
        <v/>
      </c>
    </row>
    <row r="145" spans="2:13" ht="46.5">
      <c r="B145" s="84"/>
      <c r="C145" s="45" t="s">
        <v>626</v>
      </c>
      <c r="D145" t="str">
        <f>VLOOKUP($C$2,'1. Enter Class Data '!$A$5:$AL$42,MATCH(C145,'1. Enter Class Data '!$A$4:$AL$4,0),0)</f>
        <v>y</v>
      </c>
      <c r="E145" s="4"/>
      <c r="F145"/>
      <c r="G145"/>
      <c r="H145"/>
      <c r="I145" s="12" t="str">
        <f t="shared" si="0"/>
        <v/>
      </c>
      <c r="J145" t="s">
        <v>626</v>
      </c>
      <c r="K145" s="4" t="s">
        <v>1062</v>
      </c>
      <c r="L145" t="s">
        <v>1063</v>
      </c>
      <c r="M145" s="13" t="str">
        <f t="shared" si="1"/>
        <v>http://www.doe.virginia.gov/instruction/mathematics/middle/algebra_readiness/ari-remediation-plans/mg/circle-parts-5-10.docx</v>
      </c>
    </row>
    <row r="146" spans="2:13" ht="15.5">
      <c r="B146" s="84"/>
      <c r="C146" s="45" t="s">
        <v>626</v>
      </c>
      <c r="D146" t="str">
        <f>VLOOKUP($C$2,'1. Enter Class Data '!$A$5:$AL$42,MATCH(C146,'1. Enter Class Data '!$A$4:$AL$4,0),0)</f>
        <v>y</v>
      </c>
      <c r="E146" s="4"/>
      <c r="F146"/>
      <c r="G146"/>
      <c r="H146"/>
      <c r="I146" s="12" t="str">
        <f t="shared" si="0"/>
        <v/>
      </c>
      <c r="J146" t="s">
        <v>360</v>
      </c>
      <c r="K146" s="4"/>
      <c r="L146"/>
      <c r="M146" s="13" t="str">
        <f t="shared" si="1"/>
        <v/>
      </c>
    </row>
    <row r="147" spans="2:13" ht="15.5">
      <c r="B147" s="84"/>
      <c r="C147" s="45" t="s">
        <v>626</v>
      </c>
      <c r="D147" t="str">
        <f>VLOOKUP($C$2,'1. Enter Class Data '!$A$5:$AL$42,MATCH(C147,'1. Enter Class Data '!$A$4:$AL$4,0),0)</f>
        <v>y</v>
      </c>
      <c r="E147" s="4"/>
      <c r="F147"/>
      <c r="G147"/>
      <c r="H147"/>
      <c r="I147" s="12" t="str">
        <f t="shared" si="0"/>
        <v/>
      </c>
      <c r="J147" t="s">
        <v>364</v>
      </c>
      <c r="K147" s="4"/>
      <c r="L147"/>
      <c r="M147" s="13" t="str">
        <f t="shared" si="1"/>
        <v/>
      </c>
    </row>
    <row r="148" spans="2:13" ht="29">
      <c r="B148" s="84"/>
      <c r="C148" s="45" t="s">
        <v>628</v>
      </c>
      <c r="D148" t="str">
        <f>VLOOKUP($C$2,'1. Enter Class Data '!$A$5:$AL$42,MATCH(C148,'1. Enter Class Data '!$A$4:$AL$4,0),0)</f>
        <v>y</v>
      </c>
      <c r="E148" s="4" t="s">
        <v>629</v>
      </c>
      <c r="F148"/>
      <c r="G148"/>
      <c r="H148"/>
      <c r="I148" s="12" t="str">
        <f t="shared" si="0"/>
        <v/>
      </c>
      <c r="J148" t="s">
        <v>401</v>
      </c>
      <c r="K148" s="4"/>
      <c r="L148"/>
      <c r="M148" s="13" t="str">
        <f t="shared" si="1"/>
        <v/>
      </c>
    </row>
    <row r="149" spans="2:13" ht="15.5">
      <c r="B149" s="84"/>
      <c r="C149" s="45" t="s">
        <v>628</v>
      </c>
      <c r="D149" t="str">
        <f>VLOOKUP($C$2,'1. Enter Class Data '!$A$5:$AL$42,MATCH(C149,'1. Enter Class Data '!$A$4:$AL$4,0),0)</f>
        <v>y</v>
      </c>
      <c r="E149" s="4"/>
      <c r="F149"/>
      <c r="G149"/>
      <c r="H149"/>
      <c r="I149" s="12" t="str">
        <f t="shared" si="0"/>
        <v/>
      </c>
      <c r="J149" t="s">
        <v>403</v>
      </c>
      <c r="K149" s="4"/>
      <c r="L149"/>
      <c r="M149" s="13" t="str">
        <f t="shared" si="1"/>
        <v/>
      </c>
    </row>
    <row r="150" spans="2:13" ht="15.5">
      <c r="B150" s="84"/>
      <c r="C150" s="45" t="s">
        <v>628</v>
      </c>
      <c r="D150" t="str">
        <f>VLOOKUP($C$2,'1. Enter Class Data '!$A$5:$AL$42,MATCH(C150,'1. Enter Class Data '!$A$4:$AL$4,0),0)</f>
        <v>y</v>
      </c>
      <c r="E150" s="4"/>
      <c r="F150"/>
      <c r="G150"/>
      <c r="H150"/>
      <c r="I150" s="12" t="str">
        <f t="shared" ref="I150:I213" si="2">HYPERLINK(G150)</f>
        <v/>
      </c>
      <c r="J150" t="s">
        <v>458</v>
      </c>
      <c r="K150" s="4"/>
      <c r="L150"/>
      <c r="M150" s="13" t="str">
        <f t="shared" si="1"/>
        <v/>
      </c>
    </row>
    <row r="151" spans="2:13" ht="15.5">
      <c r="B151" s="84"/>
      <c r="C151" s="45" t="s">
        <v>628</v>
      </c>
      <c r="D151" t="str">
        <f>VLOOKUP($C$2,'1. Enter Class Data '!$A$5:$AL$42,MATCH(C151,'1. Enter Class Data '!$A$4:$AL$4,0),0)</f>
        <v>y</v>
      </c>
      <c r="E151" s="4"/>
      <c r="F151"/>
      <c r="G151"/>
      <c r="H151"/>
      <c r="I151" s="12" t="str">
        <f t="shared" si="2"/>
        <v/>
      </c>
      <c r="J151" t="s">
        <v>460</v>
      </c>
      <c r="K151" s="4"/>
      <c r="L151"/>
      <c r="M151" s="13" t="str">
        <f t="shared" ref="M151:M214" si="3">HYPERLINK(L151)</f>
        <v/>
      </c>
    </row>
    <row r="152" spans="2:13" ht="15.5">
      <c r="B152" s="84"/>
      <c r="C152" s="45" t="s">
        <v>628</v>
      </c>
      <c r="D152" t="str">
        <f>VLOOKUP($C$2,'1. Enter Class Data '!$A$5:$AL$42,MATCH(C152,'1. Enter Class Data '!$A$4:$AL$4,0),0)</f>
        <v>y</v>
      </c>
      <c r="E152" s="4"/>
      <c r="F152"/>
      <c r="G152"/>
      <c r="H152"/>
      <c r="I152" s="12" t="str">
        <f t="shared" si="2"/>
        <v/>
      </c>
      <c r="J152" t="s">
        <v>456</v>
      </c>
      <c r="K152" s="4"/>
      <c r="L152"/>
      <c r="M152" s="13" t="str">
        <f t="shared" si="3"/>
        <v/>
      </c>
    </row>
    <row r="153" spans="2:13" ht="15.5">
      <c r="B153" s="84"/>
      <c r="C153" s="45" t="s">
        <v>628</v>
      </c>
      <c r="D153" t="str">
        <f>VLOOKUP($C$2,'1. Enter Class Data '!$A$5:$AL$42,MATCH(C153,'1. Enter Class Data '!$A$4:$AL$4,0),0)</f>
        <v>y</v>
      </c>
      <c r="E153" s="4"/>
      <c r="F153"/>
      <c r="G153"/>
      <c r="H153"/>
      <c r="I153" s="12" t="str">
        <f t="shared" si="2"/>
        <v/>
      </c>
      <c r="J153" t="s">
        <v>511</v>
      </c>
      <c r="K153" s="4"/>
      <c r="L153"/>
      <c r="M153" s="13" t="str">
        <f t="shared" si="3"/>
        <v/>
      </c>
    </row>
    <row r="154" spans="2:13" ht="15.5">
      <c r="B154" s="84"/>
      <c r="C154" s="45" t="s">
        <v>628</v>
      </c>
      <c r="D154" t="str">
        <f>VLOOKUP($C$2,'1. Enter Class Data '!$A$5:$AL$42,MATCH(C154,'1. Enter Class Data '!$A$4:$AL$4,0),0)</f>
        <v>y</v>
      </c>
      <c r="E154" s="4"/>
      <c r="F154"/>
      <c r="G154"/>
      <c r="H154"/>
      <c r="I154" s="12" t="str">
        <f t="shared" si="2"/>
        <v/>
      </c>
      <c r="J154" t="s">
        <v>513</v>
      </c>
      <c r="K154" s="4"/>
      <c r="L154"/>
      <c r="M154" s="13" t="str">
        <f t="shared" si="3"/>
        <v/>
      </c>
    </row>
    <row r="155" spans="2:13" ht="15.5">
      <c r="B155" s="84"/>
      <c r="C155" s="45" t="s">
        <v>628</v>
      </c>
      <c r="D155" t="str">
        <f>VLOOKUP($C$2,'1. Enter Class Data '!$A$5:$AL$42,MATCH(C155,'1. Enter Class Data '!$A$4:$AL$4,0),0)</f>
        <v>y</v>
      </c>
      <c r="E155" s="4"/>
      <c r="F155"/>
      <c r="G155"/>
      <c r="H155"/>
      <c r="I155" s="12" t="str">
        <f t="shared" si="2"/>
        <v/>
      </c>
      <c r="J155" t="s">
        <v>515</v>
      </c>
      <c r="K155" s="4"/>
      <c r="L155"/>
      <c r="M155" s="13" t="str">
        <f t="shared" si="3"/>
        <v/>
      </c>
    </row>
    <row r="156" spans="2:13" ht="15.5">
      <c r="B156" s="84"/>
      <c r="C156" s="45" t="s">
        <v>628</v>
      </c>
      <c r="D156" t="str">
        <f>VLOOKUP($C$2,'1. Enter Class Data '!$A$5:$AL$42,MATCH(C156,'1. Enter Class Data '!$A$4:$AL$4,0),0)</f>
        <v>y</v>
      </c>
      <c r="E156" s="4"/>
      <c r="F156"/>
      <c r="G156"/>
      <c r="H156"/>
      <c r="I156" s="12" t="str">
        <f t="shared" si="2"/>
        <v/>
      </c>
      <c r="J156" t="s">
        <v>571</v>
      </c>
      <c r="K156" s="4"/>
      <c r="L156"/>
      <c r="M156" s="13" t="str">
        <f t="shared" si="3"/>
        <v/>
      </c>
    </row>
    <row r="157" spans="2:13" ht="46.5">
      <c r="B157" s="84"/>
      <c r="C157" s="45" t="s">
        <v>628</v>
      </c>
      <c r="D157" t="str">
        <f>VLOOKUP($C$2,'1. Enter Class Data '!$A$5:$AL$42,MATCH(C157,'1. Enter Class Data '!$A$4:$AL$4,0),0)</f>
        <v>y</v>
      </c>
      <c r="E157" s="4"/>
      <c r="F157"/>
      <c r="G157"/>
      <c r="H157"/>
      <c r="I157" s="12" t="str">
        <f t="shared" si="2"/>
        <v/>
      </c>
      <c r="J157" t="s">
        <v>628</v>
      </c>
      <c r="K157" s="4" t="s">
        <v>1065</v>
      </c>
      <c r="L157" t="s">
        <v>1066</v>
      </c>
      <c r="M157" s="13" t="str">
        <f t="shared" si="3"/>
        <v>http://www.doe.virginia.gov/instruction/mathematics/middle/algebra_readiness/ari-remediation-plans/mg/time-pt1-lesson-5-11.docx</v>
      </c>
    </row>
    <row r="158" spans="2:13" ht="46.5">
      <c r="B158" s="84"/>
      <c r="C158" s="45" t="s">
        <v>628</v>
      </c>
      <c r="D158" t="str">
        <f>VLOOKUP($C$2,'1. Enter Class Data '!$A$5:$AL$42,MATCH(C158,'1. Enter Class Data '!$A$4:$AL$4,0),0)</f>
        <v>y</v>
      </c>
      <c r="E158" s="4"/>
      <c r="F158"/>
      <c r="G158"/>
      <c r="H158"/>
      <c r="I158" s="12" t="str">
        <f t="shared" si="2"/>
        <v/>
      </c>
      <c r="J158"/>
      <c r="K158" s="4" t="s">
        <v>1067</v>
      </c>
      <c r="L158" t="s">
        <v>1068</v>
      </c>
      <c r="M158" s="13" t="str">
        <f t="shared" si="3"/>
        <v>http://www.doe.virginia.gov/instruction/mathematics/middle/algebra_readiness/ari-remediation-plans/mg/time-pt2-lesson-5-11.docx</v>
      </c>
    </row>
    <row r="159" spans="2:13" ht="15.5">
      <c r="B159" s="84"/>
      <c r="C159" s="45" t="s">
        <v>628</v>
      </c>
      <c r="D159" t="str">
        <f>VLOOKUP($C$2,'1. Enter Class Data '!$A$5:$AL$42,MATCH(C159,'1. Enter Class Data '!$A$4:$AL$4,0),0)</f>
        <v>y</v>
      </c>
      <c r="E159" s="4"/>
      <c r="F159"/>
      <c r="G159"/>
      <c r="H159"/>
      <c r="I159" s="12" t="str">
        <f t="shared" si="2"/>
        <v/>
      </c>
      <c r="J159" t="s">
        <v>356</v>
      </c>
      <c r="K159" s="4"/>
      <c r="L159"/>
      <c r="M159" s="13" t="str">
        <f t="shared" si="3"/>
        <v/>
      </c>
    </row>
    <row r="160" spans="2:13" ht="29">
      <c r="B160" s="84"/>
      <c r="C160" s="45" t="s">
        <v>630</v>
      </c>
      <c r="D160" t="str">
        <f>VLOOKUP($C$2,'1. Enter Class Data '!$A$5:$AL$42,MATCH(C160,'1. Enter Class Data '!$A$4:$AL$4,0),0)</f>
        <v>y</v>
      </c>
      <c r="E160" s="4" t="s">
        <v>631</v>
      </c>
      <c r="F160"/>
      <c r="G160"/>
      <c r="H160"/>
      <c r="I160" s="12" t="str">
        <f t="shared" si="2"/>
        <v/>
      </c>
      <c r="J160" t="s">
        <v>519</v>
      </c>
      <c r="K160" s="4"/>
      <c r="L160"/>
      <c r="M160" s="13" t="str">
        <f t="shared" si="3"/>
        <v/>
      </c>
    </row>
    <row r="161" spans="2:13" ht="15.5">
      <c r="B161" s="84"/>
      <c r="C161" s="45" t="s">
        <v>630</v>
      </c>
      <c r="D161" t="str">
        <f>VLOOKUP($C$2,'1. Enter Class Data '!$A$5:$AL$42,MATCH(C161,'1. Enter Class Data '!$A$4:$AL$4,0),0)</f>
        <v>y</v>
      </c>
      <c r="E161" s="4"/>
      <c r="F161"/>
      <c r="G161"/>
      <c r="H161"/>
      <c r="I161" s="12" t="str">
        <f t="shared" si="2"/>
        <v/>
      </c>
      <c r="J161" t="s">
        <v>573</v>
      </c>
      <c r="K161" s="4"/>
      <c r="L161"/>
      <c r="M161" s="13" t="str">
        <f t="shared" si="3"/>
        <v/>
      </c>
    </row>
    <row r="162" spans="2:13" ht="75" customHeight="1">
      <c r="B162" s="84"/>
      <c r="C162" s="45" t="s">
        <v>630</v>
      </c>
      <c r="D162" t="str">
        <f>VLOOKUP($C$2,'1. Enter Class Data '!$A$5:$AL$42,MATCH(C162,'1. Enter Class Data '!$A$4:$AL$4,0),0)</f>
        <v>y</v>
      </c>
      <c r="E162" s="4"/>
      <c r="F162"/>
      <c r="G162"/>
      <c r="H162"/>
      <c r="I162" s="12" t="str">
        <f t="shared" si="2"/>
        <v/>
      </c>
      <c r="J162" t="s">
        <v>575</v>
      </c>
      <c r="K162" s="4"/>
      <c r="L162"/>
      <c r="M162" s="13" t="str">
        <f t="shared" si="3"/>
        <v/>
      </c>
    </row>
    <row r="163" spans="2:13" ht="46.5">
      <c r="B163" s="84"/>
      <c r="C163" s="45" t="s">
        <v>630</v>
      </c>
      <c r="D163" t="str">
        <f>VLOOKUP($C$2,'1. Enter Class Data '!$A$5:$AL$42,MATCH(C163,'1. Enter Class Data '!$A$4:$AL$4,0),0)</f>
        <v>y</v>
      </c>
      <c r="E163" s="4"/>
      <c r="F163"/>
      <c r="G163"/>
      <c r="H163"/>
      <c r="I163" s="12" t="str">
        <f t="shared" si="2"/>
        <v/>
      </c>
      <c r="J163" t="s">
        <v>630</v>
      </c>
      <c r="K163" s="4" t="s">
        <v>1070</v>
      </c>
      <c r="L163" t="s">
        <v>1071</v>
      </c>
      <c r="M163" s="13" t="str">
        <f t="shared" si="3"/>
        <v>http://www.doe.virginia.gov/instruction/mathematics/middle/algebra_readiness/ari-remediation-plans/mg/est-angle-measures-5-12.docx</v>
      </c>
    </row>
    <row r="164" spans="2:13" ht="46.5">
      <c r="B164" s="84"/>
      <c r="C164" s="45" t="s">
        <v>630</v>
      </c>
      <c r="D164" t="str">
        <f>VLOOKUP($C$2,'1. Enter Class Data '!$A$5:$AL$42,MATCH(C164,'1. Enter Class Data '!$A$4:$AL$4,0),0)</f>
        <v>y</v>
      </c>
      <c r="E164" s="4"/>
      <c r="F164"/>
      <c r="G164"/>
      <c r="H164"/>
      <c r="I164" s="12" t="str">
        <f t="shared" si="2"/>
        <v/>
      </c>
      <c r="J164"/>
      <c r="K164" s="4" t="s">
        <v>1072</v>
      </c>
      <c r="L164" t="s">
        <v>1073</v>
      </c>
      <c r="M164" s="13" t="str">
        <f t="shared" si="3"/>
        <v>http://www.doe.virginia.gov/instruction/mathematics/middle/algebra_readiness/ari-remediation-plans/mg/measuring-angles-5-12.docx</v>
      </c>
    </row>
    <row r="165" spans="2:13" ht="29">
      <c r="B165" s="84"/>
      <c r="C165" s="45" t="s">
        <v>632</v>
      </c>
      <c r="D165" t="str">
        <f>VLOOKUP($C$2,'1. Enter Class Data '!$A$5:$AL$42,MATCH(C165,'1. Enter Class Data '!$A$4:$AL$4,0),0)</f>
        <v>y</v>
      </c>
      <c r="E165" s="4" t="s">
        <v>633</v>
      </c>
      <c r="F165"/>
      <c r="G165"/>
      <c r="H165"/>
      <c r="I165" s="12" t="str">
        <f t="shared" si="2"/>
        <v/>
      </c>
      <c r="J165" t="s">
        <v>464</v>
      </c>
      <c r="K165" s="4"/>
      <c r="L165"/>
      <c r="M165" s="13" t="str">
        <f t="shared" si="3"/>
        <v/>
      </c>
    </row>
    <row r="166" spans="2:13" ht="15.5">
      <c r="B166" s="84"/>
      <c r="C166" s="45" t="s">
        <v>632</v>
      </c>
      <c r="D166" t="str">
        <f>VLOOKUP($C$2,'1. Enter Class Data '!$A$5:$AL$42,MATCH(C166,'1. Enter Class Data '!$A$4:$AL$4,0),0)</f>
        <v>y</v>
      </c>
      <c r="E166" s="4"/>
      <c r="F166"/>
      <c r="G166"/>
      <c r="H166"/>
      <c r="I166" s="12" t="str">
        <f t="shared" si="2"/>
        <v/>
      </c>
      <c r="J166" t="s">
        <v>466</v>
      </c>
      <c r="K166" s="4"/>
      <c r="L166"/>
      <c r="M166" s="13" t="str">
        <f t="shared" si="3"/>
        <v/>
      </c>
    </row>
    <row r="167" spans="2:13" ht="46.5">
      <c r="B167" s="84"/>
      <c r="C167" s="45" t="s">
        <v>632</v>
      </c>
      <c r="D167" t="str">
        <f>VLOOKUP($C$2,'1. Enter Class Data '!$A$5:$AL$42,MATCH(C167,'1. Enter Class Data '!$A$4:$AL$4,0),0)</f>
        <v>y</v>
      </c>
      <c r="E167" s="4"/>
      <c r="F167"/>
      <c r="G167"/>
      <c r="H167"/>
      <c r="I167" s="12" t="str">
        <f t="shared" si="2"/>
        <v/>
      </c>
      <c r="J167" t="s">
        <v>579</v>
      </c>
      <c r="K167" s="4" t="s">
        <v>1048</v>
      </c>
      <c r="L167" t="s">
        <v>1049</v>
      </c>
      <c r="M167" s="13" t="str">
        <f t="shared" si="3"/>
        <v>http://www.doe.virginia.gov/instruction/mathematics/middle/algebra_readiness/ari-remediation-plans/mg/quadrilaterials-4-12.docx</v>
      </c>
    </row>
    <row r="168" spans="2:13" ht="46.5">
      <c r="B168" s="84"/>
      <c r="C168" s="45" t="s">
        <v>632</v>
      </c>
      <c r="D168" t="str">
        <f>VLOOKUP($C$2,'1. Enter Class Data '!$A$5:$AL$42,MATCH(C168,'1. Enter Class Data '!$A$4:$AL$4,0),0)</f>
        <v>y</v>
      </c>
      <c r="E168" s="4"/>
      <c r="F168"/>
      <c r="G168"/>
      <c r="H168"/>
      <c r="I168" s="12" t="str">
        <f t="shared" si="2"/>
        <v/>
      </c>
      <c r="J168" t="s">
        <v>632</v>
      </c>
      <c r="K168" s="4" t="s">
        <v>1074</v>
      </c>
      <c r="L168" t="s">
        <v>1075</v>
      </c>
      <c r="M168" s="13" t="str">
        <f t="shared" si="3"/>
        <v>http://www.doe.virginia.gov/instruction/mathematics/middle/algebra_readiness/ari-remediation-plans/mg/triangles-5-13ab.docx</v>
      </c>
    </row>
    <row r="169" spans="2:13" ht="29">
      <c r="B169" s="84"/>
      <c r="C169" s="45" t="s">
        <v>634</v>
      </c>
      <c r="D169" t="str">
        <f>VLOOKUP($C$2,'1. Enter Class Data '!$A$5:$AL$42,MATCH(C169,'1. Enter Class Data '!$A$4:$AL$4,0),0)</f>
        <v>n</v>
      </c>
      <c r="E169" s="4" t="s">
        <v>635</v>
      </c>
      <c r="F169"/>
      <c r="G169"/>
      <c r="H169"/>
      <c r="I169" s="12" t="str">
        <f t="shared" si="2"/>
        <v/>
      </c>
      <c r="J169" t="s">
        <v>464</v>
      </c>
      <c r="K169" s="4"/>
      <c r="L169"/>
      <c r="M169" s="13" t="str">
        <f t="shared" si="3"/>
        <v/>
      </c>
    </row>
    <row r="170" spans="2:13" ht="15.5">
      <c r="B170" s="84"/>
      <c r="C170" s="45" t="s">
        <v>634</v>
      </c>
      <c r="D170" t="str">
        <f>VLOOKUP($C$2,'1. Enter Class Data '!$A$5:$AL$42,MATCH(C170,'1. Enter Class Data '!$A$4:$AL$4,0),0)</f>
        <v>n</v>
      </c>
      <c r="E170" s="4"/>
      <c r="F170"/>
      <c r="G170"/>
      <c r="H170"/>
      <c r="I170" s="12" t="str">
        <f t="shared" si="2"/>
        <v/>
      </c>
      <c r="J170" t="s">
        <v>466</v>
      </c>
      <c r="K170" s="4"/>
      <c r="L170"/>
      <c r="M170" s="13" t="str">
        <f t="shared" si="3"/>
        <v/>
      </c>
    </row>
    <row r="171" spans="2:13" ht="46.5">
      <c r="B171" s="84"/>
      <c r="C171" s="45" t="s">
        <v>634</v>
      </c>
      <c r="D171" t="str">
        <f>VLOOKUP($C$2,'1. Enter Class Data '!$A$5:$AL$42,MATCH(C171,'1. Enter Class Data '!$A$4:$AL$4,0),0)</f>
        <v>n</v>
      </c>
      <c r="E171" s="4"/>
      <c r="F171"/>
      <c r="G171"/>
      <c r="H171"/>
      <c r="I171" s="12" t="str">
        <f t="shared" si="2"/>
        <v/>
      </c>
      <c r="J171" t="s">
        <v>579</v>
      </c>
      <c r="K171" s="4" t="s">
        <v>1048</v>
      </c>
      <c r="L171" t="s">
        <v>1049</v>
      </c>
      <c r="M171" s="13" t="str">
        <f t="shared" si="3"/>
        <v>http://www.doe.virginia.gov/instruction/mathematics/middle/algebra_readiness/ari-remediation-plans/mg/quadrilaterials-4-12.docx</v>
      </c>
    </row>
    <row r="172" spans="2:13" ht="46.5">
      <c r="B172" s="84"/>
      <c r="C172" s="45" t="s">
        <v>634</v>
      </c>
      <c r="D172" t="str">
        <f>VLOOKUP($C$2,'1. Enter Class Data '!$A$5:$AL$42,MATCH(C172,'1. Enter Class Data '!$A$4:$AL$4,0),0)</f>
        <v>n</v>
      </c>
      <c r="E172" s="4"/>
      <c r="F172"/>
      <c r="G172"/>
      <c r="H172"/>
      <c r="I172" s="12" t="str">
        <f t="shared" si="2"/>
        <v/>
      </c>
      <c r="J172" t="s">
        <v>632</v>
      </c>
      <c r="K172" s="4" t="s">
        <v>1074</v>
      </c>
      <c r="L172" t="s">
        <v>1075</v>
      </c>
      <c r="M172" s="13" t="str">
        <f t="shared" si="3"/>
        <v>http://www.doe.virginia.gov/instruction/mathematics/middle/algebra_readiness/ari-remediation-plans/mg/triangles-5-13ab.docx</v>
      </c>
    </row>
    <row r="173" spans="2:13" ht="46.5">
      <c r="B173" s="84"/>
      <c r="C173" s="45" t="s">
        <v>634</v>
      </c>
      <c r="D173" t="str">
        <f>VLOOKUP($C$2,'1. Enter Class Data '!$A$5:$AL$42,MATCH(C173,'1. Enter Class Data '!$A$4:$AL$4,0),0)</f>
        <v>n</v>
      </c>
      <c r="E173" s="4"/>
      <c r="F173"/>
      <c r="G173"/>
      <c r="H173"/>
      <c r="I173" s="12" t="str">
        <f t="shared" si="2"/>
        <v/>
      </c>
      <c r="J173" t="s">
        <v>634</v>
      </c>
      <c r="K173" s="4" t="s">
        <v>1074</v>
      </c>
      <c r="L173" t="s">
        <v>1075</v>
      </c>
      <c r="M173" s="13" t="str">
        <f t="shared" si="3"/>
        <v>http://www.doe.virginia.gov/instruction/mathematics/middle/algebra_readiness/ari-remediation-plans/mg/triangles-5-13ab.docx</v>
      </c>
    </row>
    <row r="174" spans="2:13" ht="46.5">
      <c r="B174" s="84"/>
      <c r="C174" s="45" t="s">
        <v>220</v>
      </c>
      <c r="D174" t="str">
        <f>VLOOKUP($C$2,'1. Enter Class Data '!$A$5:$AL$42,MATCH(C174,'1. Enter Class Data '!$A$4:$AL$4,0),0)</f>
        <v>y</v>
      </c>
      <c r="E174" s="4" t="s">
        <v>636</v>
      </c>
      <c r="F174"/>
      <c r="G174"/>
      <c r="H174"/>
      <c r="I174" s="12" t="str">
        <f t="shared" si="2"/>
        <v/>
      </c>
      <c r="J174" t="s">
        <v>220</v>
      </c>
      <c r="K174" s="4" t="s">
        <v>221</v>
      </c>
      <c r="L174" t="s">
        <v>222</v>
      </c>
      <c r="M174" s="13" t="str">
        <f t="shared" si="3"/>
        <v xml:space="preserve">http://www.doe.virginia.gov/instruction/mathematics/middle/algebra_readiness/ari-remediation-plans/mg/reflections-coord-transf-8-7a.docx </v>
      </c>
    </row>
    <row r="175" spans="2:13" ht="46.5">
      <c r="B175" s="84"/>
      <c r="C175" s="45" t="s">
        <v>220</v>
      </c>
      <c r="D175" t="str">
        <f>VLOOKUP($C$2,'1. Enter Class Data '!$A$5:$AL$42,MATCH(C175,'1. Enter Class Data '!$A$4:$AL$4,0),0)</f>
        <v>y</v>
      </c>
      <c r="E175" s="4"/>
      <c r="F175"/>
      <c r="G175"/>
      <c r="H175"/>
      <c r="I175" s="12" t="str">
        <f t="shared" si="2"/>
        <v/>
      </c>
      <c r="J175"/>
      <c r="K175" s="4" t="s">
        <v>223</v>
      </c>
      <c r="L175" t="s">
        <v>224</v>
      </c>
      <c r="M175" s="13" t="str">
        <f t="shared" si="3"/>
        <v>http://www.doe.virginia.gov/instruction/mathematics/middle/algebra_readiness/ari-remediation-plans/mg/transformations-5-14a.docx</v>
      </c>
    </row>
    <row r="176" spans="2:13" ht="46.5">
      <c r="B176" s="84"/>
      <c r="C176" s="45" t="s">
        <v>220</v>
      </c>
      <c r="D176" t="str">
        <f>VLOOKUP($C$2,'1. Enter Class Data '!$A$5:$AL$42,MATCH(C176,'1. Enter Class Data '!$A$4:$AL$4,0),0)</f>
        <v>y</v>
      </c>
      <c r="E176" s="4"/>
      <c r="F176"/>
      <c r="G176"/>
      <c r="H176"/>
      <c r="I176" s="12" t="str">
        <f t="shared" si="2"/>
        <v/>
      </c>
      <c r="J176"/>
      <c r="K176" s="4" t="s">
        <v>225</v>
      </c>
      <c r="L176" t="s">
        <v>226</v>
      </c>
      <c r="M176" s="13" t="str">
        <f t="shared" si="3"/>
        <v>http://www.doe.virginia.gov/instruction/mathematics/middle/algebra_readiness/ari-remediation-plans/mg/translations-5-14a.docx</v>
      </c>
    </row>
    <row r="177" spans="2:13" ht="29">
      <c r="B177" s="84"/>
      <c r="C177" s="45" t="s">
        <v>637</v>
      </c>
      <c r="D177" t="str">
        <f>VLOOKUP($C$2,'1. Enter Class Data '!$A$5:$AL$42,MATCH(C177,'1. Enter Class Data '!$A$4:$AL$4,0),0)</f>
        <v>n</v>
      </c>
      <c r="E177" s="4" t="s">
        <v>638</v>
      </c>
      <c r="F177"/>
      <c r="G177"/>
      <c r="H177"/>
      <c r="I177" s="12" t="str">
        <f t="shared" si="2"/>
        <v/>
      </c>
      <c r="J177" t="s">
        <v>407</v>
      </c>
      <c r="K177" s="4"/>
      <c r="L177"/>
      <c r="M177" s="13" t="str">
        <f t="shared" si="3"/>
        <v/>
      </c>
    </row>
    <row r="178" spans="2:13" ht="15.5">
      <c r="B178" s="84"/>
      <c r="C178" s="45" t="s">
        <v>637</v>
      </c>
      <c r="D178" t="str">
        <f>VLOOKUP($C$2,'1. Enter Class Data '!$A$5:$AL$42,MATCH(C178,'1. Enter Class Data '!$A$4:$AL$4,0),0)</f>
        <v>n</v>
      </c>
      <c r="E178" s="4"/>
      <c r="F178"/>
      <c r="G178"/>
      <c r="H178"/>
      <c r="I178" s="12" t="str">
        <f t="shared" si="2"/>
        <v/>
      </c>
      <c r="J178" t="s">
        <v>409</v>
      </c>
      <c r="K178" s="4"/>
      <c r="L178"/>
      <c r="M178" s="13" t="str">
        <f t="shared" si="3"/>
        <v/>
      </c>
    </row>
    <row r="179" spans="2:13" ht="15.5">
      <c r="B179" s="84"/>
      <c r="C179" s="45" t="s">
        <v>637</v>
      </c>
      <c r="D179" t="str">
        <f>VLOOKUP($C$2,'1. Enter Class Data '!$A$5:$AL$42,MATCH(C179,'1. Enter Class Data '!$A$4:$AL$4,0),0)</f>
        <v>n</v>
      </c>
      <c r="E179" s="4"/>
      <c r="F179"/>
      <c r="G179"/>
      <c r="H179"/>
      <c r="I179" s="12" t="str">
        <f t="shared" si="2"/>
        <v/>
      </c>
      <c r="J179" t="s">
        <v>521</v>
      </c>
      <c r="K179" s="4"/>
      <c r="L179"/>
      <c r="M179" s="13" t="str">
        <f t="shared" si="3"/>
        <v/>
      </c>
    </row>
    <row r="180" spans="2:13" ht="15.5">
      <c r="B180" s="84"/>
      <c r="C180" s="45" t="s">
        <v>637</v>
      </c>
      <c r="D180" t="str">
        <f>VLOOKUP($C$2,'1. Enter Class Data '!$A$5:$AL$42,MATCH(C180,'1. Enter Class Data '!$A$4:$AL$4,0),0)</f>
        <v>n</v>
      </c>
      <c r="E180" s="4"/>
      <c r="F180"/>
      <c r="G180"/>
      <c r="H180"/>
      <c r="I180" s="12" t="str">
        <f t="shared" si="2"/>
        <v/>
      </c>
      <c r="J180" t="s">
        <v>523</v>
      </c>
      <c r="K180" s="4"/>
      <c r="L180"/>
      <c r="M180" s="13" t="str">
        <f t="shared" si="3"/>
        <v/>
      </c>
    </row>
    <row r="181" spans="2:13" ht="15.5">
      <c r="B181" s="84"/>
      <c r="C181" s="45" t="s">
        <v>637</v>
      </c>
      <c r="D181" t="str">
        <f>VLOOKUP($C$2,'1. Enter Class Data '!$A$5:$AL$42,MATCH(C181,'1. Enter Class Data '!$A$4:$AL$4,0),0)</f>
        <v>n</v>
      </c>
      <c r="E181" s="4"/>
      <c r="F181"/>
      <c r="G181"/>
      <c r="H181"/>
      <c r="I181" s="12" t="str">
        <f t="shared" si="2"/>
        <v/>
      </c>
      <c r="J181" t="s">
        <v>525</v>
      </c>
      <c r="K181" s="4"/>
      <c r="L181"/>
      <c r="M181" s="13" t="str">
        <f t="shared" si="3"/>
        <v/>
      </c>
    </row>
    <row r="182" spans="2:13" ht="46.5">
      <c r="B182" s="84"/>
      <c r="C182" s="45" t="s">
        <v>637</v>
      </c>
      <c r="D182" t="str">
        <f>VLOOKUP($C$2,'1. Enter Class Data '!$A$5:$AL$42,MATCH(C182,'1. Enter Class Data '!$A$4:$AL$4,0),0)</f>
        <v>n</v>
      </c>
      <c r="E182" s="4"/>
      <c r="F182"/>
      <c r="G182"/>
      <c r="H182"/>
      <c r="I182" s="12" t="str">
        <f t="shared" si="2"/>
        <v/>
      </c>
      <c r="J182" t="s">
        <v>626</v>
      </c>
      <c r="K182" s="4" t="s">
        <v>1062</v>
      </c>
      <c r="L182" t="s">
        <v>1063</v>
      </c>
      <c r="M182" s="13" t="str">
        <f t="shared" si="3"/>
        <v>http://www.doe.virginia.gov/instruction/mathematics/middle/algebra_readiness/ari-remediation-plans/mg/circle-parts-5-10.docx</v>
      </c>
    </row>
    <row r="183" spans="2:13" ht="15.5">
      <c r="B183" s="84"/>
      <c r="C183" s="45" t="s">
        <v>637</v>
      </c>
      <c r="D183" t="str">
        <f>VLOOKUP($C$2,'1. Enter Class Data '!$A$5:$AL$42,MATCH(C183,'1. Enter Class Data '!$A$4:$AL$4,0),0)</f>
        <v>n</v>
      </c>
      <c r="E183" s="4"/>
      <c r="F183"/>
      <c r="G183"/>
      <c r="H183"/>
      <c r="I183" s="12" t="str">
        <f t="shared" si="2"/>
        <v/>
      </c>
      <c r="J183" t="s">
        <v>637</v>
      </c>
      <c r="K183" s="4"/>
      <c r="L183"/>
      <c r="M183" s="13" t="str">
        <f t="shared" si="3"/>
        <v/>
      </c>
    </row>
    <row r="184" spans="2:13" ht="15.5">
      <c r="B184" s="84"/>
      <c r="C184" s="45" t="s">
        <v>637</v>
      </c>
      <c r="D184" t="str">
        <f>VLOOKUP($C$2,'1. Enter Class Data '!$A$5:$AL$42,MATCH(C184,'1. Enter Class Data '!$A$4:$AL$4,0),0)</f>
        <v>n</v>
      </c>
      <c r="E184" s="4"/>
      <c r="F184"/>
      <c r="G184"/>
      <c r="H184"/>
      <c r="I184" s="12" t="str">
        <f t="shared" si="2"/>
        <v/>
      </c>
      <c r="J184" t="s">
        <v>360</v>
      </c>
      <c r="K184" s="4"/>
      <c r="L184"/>
      <c r="M184" s="13" t="str">
        <f t="shared" si="3"/>
        <v/>
      </c>
    </row>
    <row r="185" spans="2:13" ht="15.5">
      <c r="B185" s="84"/>
      <c r="C185" s="45" t="s">
        <v>637</v>
      </c>
      <c r="D185" t="str">
        <f>VLOOKUP($C$2,'1. Enter Class Data '!$A$5:$AL$42,MATCH(C185,'1. Enter Class Data '!$A$4:$AL$4,0),0)</f>
        <v>n</v>
      </c>
      <c r="E185" s="4"/>
      <c r="F185"/>
      <c r="G185"/>
      <c r="H185"/>
      <c r="I185" s="12" t="str">
        <f t="shared" si="2"/>
        <v/>
      </c>
      <c r="J185" t="s">
        <v>364</v>
      </c>
      <c r="K185" s="4"/>
      <c r="L185"/>
      <c r="M185" s="13" t="str">
        <f t="shared" si="3"/>
        <v/>
      </c>
    </row>
    <row r="186" spans="2:13" ht="29">
      <c r="B186" s="84"/>
      <c r="C186" s="45" t="s">
        <v>234</v>
      </c>
      <c r="D186" t="str">
        <f>VLOOKUP($C$2,'1. Enter Class Data '!$A$5:$AL$42,MATCH(C186,'1. Enter Class Data '!$A$4:$AL$4,0),0)</f>
        <v>y</v>
      </c>
      <c r="E186" s="4" t="s">
        <v>620</v>
      </c>
      <c r="F186"/>
      <c r="G186"/>
      <c r="H186"/>
      <c r="I186" s="12" t="str">
        <f t="shared" si="2"/>
        <v/>
      </c>
      <c r="J186" t="s">
        <v>240</v>
      </c>
      <c r="K186" s="4"/>
      <c r="L186"/>
      <c r="M186" s="13" t="str">
        <f t="shared" si="3"/>
        <v/>
      </c>
    </row>
    <row r="187" spans="2:13" ht="15.5">
      <c r="B187" s="84"/>
      <c r="C187" s="45" t="s">
        <v>234</v>
      </c>
      <c r="D187" t="str">
        <f>VLOOKUP($C$2,'1. Enter Class Data '!$A$5:$AL$42,MATCH(C187,'1. Enter Class Data '!$A$4:$AL$4,0),0)</f>
        <v>y</v>
      </c>
      <c r="E187" s="4"/>
      <c r="F187"/>
      <c r="G187"/>
      <c r="H187"/>
      <c r="I187" s="12" t="str">
        <f t="shared" si="2"/>
        <v/>
      </c>
      <c r="J187" t="s">
        <v>241</v>
      </c>
      <c r="K187" s="4"/>
      <c r="L187"/>
      <c r="M187" s="13" t="str">
        <f t="shared" si="3"/>
        <v/>
      </c>
    </row>
    <row r="188" spans="2:13" ht="46.5">
      <c r="B188" s="84"/>
      <c r="C188" s="45" t="s">
        <v>234</v>
      </c>
      <c r="D188" t="str">
        <f>VLOOKUP($C$2,'1. Enter Class Data '!$A$5:$AL$42,MATCH(C188,'1. Enter Class Data '!$A$4:$AL$4,0),0)</f>
        <v>y</v>
      </c>
      <c r="E188" s="4"/>
      <c r="F188"/>
      <c r="G188"/>
      <c r="H188"/>
      <c r="I188" s="12" t="str">
        <f t="shared" si="2"/>
        <v/>
      </c>
      <c r="J188" t="s">
        <v>237</v>
      </c>
      <c r="K188" s="4" t="s">
        <v>238</v>
      </c>
      <c r="L188" t="s">
        <v>239</v>
      </c>
      <c r="M188" s="13" t="str">
        <f t="shared" si="3"/>
        <v>http://www.doe.virginia.gov/instruction/mathematics/middle/algebra_readiness/ari-remediation-plans/mg/find-area-perimeter-4-7.docx</v>
      </c>
    </row>
    <row r="189" spans="2:13" ht="46.5">
      <c r="B189" s="84"/>
      <c r="C189" s="45" t="s">
        <v>234</v>
      </c>
      <c r="D189" t="str">
        <f>VLOOKUP($C$2,'1. Enter Class Data '!$A$5:$AL$42,MATCH(C189,'1. Enter Class Data '!$A$4:$AL$4,0),0)</f>
        <v>y</v>
      </c>
      <c r="E189" s="4"/>
      <c r="F189"/>
      <c r="G189"/>
      <c r="H189"/>
      <c r="I189" s="12" t="str">
        <f t="shared" si="2"/>
        <v/>
      </c>
      <c r="J189" t="s">
        <v>234</v>
      </c>
      <c r="K189" s="4" t="s">
        <v>230</v>
      </c>
      <c r="L189" t="s">
        <v>231</v>
      </c>
      <c r="M189" s="13" t="str">
        <f t="shared" si="3"/>
        <v>http://www.doe.virginia.gov/instruction/mathematics/middle/algebra_readiness/ari-remediation-plans/mg/banking-business-5-8a.docx</v>
      </c>
    </row>
    <row r="190" spans="2:13" ht="46.5">
      <c r="B190" s="84"/>
      <c r="C190" s="45" t="s">
        <v>234</v>
      </c>
      <c r="D190" t="str">
        <f>VLOOKUP($C$2,'1. Enter Class Data '!$A$5:$AL$42,MATCH(C190,'1. Enter Class Data '!$A$4:$AL$4,0),0)</f>
        <v>y</v>
      </c>
      <c r="E190" s="4"/>
      <c r="F190"/>
      <c r="G190"/>
      <c r="H190"/>
      <c r="I190" s="12" t="str">
        <f t="shared" si="2"/>
        <v/>
      </c>
      <c r="J190"/>
      <c r="K190" s="4" t="s">
        <v>235</v>
      </c>
      <c r="L190" t="s">
        <v>236</v>
      </c>
      <c r="M190" s="13" t="str">
        <f t="shared" si="3"/>
        <v>http://www.doe.virginia.gov/instruction/mathematics/middle/algebra_readiness/ari-remediation-plans/mg/estimate-area-5-8a.docx</v>
      </c>
    </row>
    <row r="191" spans="2:13" ht="43.5">
      <c r="B191" s="84"/>
      <c r="C191" s="45" t="s">
        <v>229</v>
      </c>
      <c r="D191" t="str">
        <f>VLOOKUP($C$2,'1. Enter Class Data '!$A$5:$AL$42,MATCH(C191,'1. Enter Class Data '!$A$4:$AL$4,0),0)</f>
        <v>n</v>
      </c>
      <c r="E191" s="4" t="s">
        <v>621</v>
      </c>
      <c r="F191"/>
      <c r="G191"/>
      <c r="H191"/>
      <c r="I191" s="12" t="str">
        <f t="shared" si="2"/>
        <v/>
      </c>
      <c r="J191" t="s">
        <v>240</v>
      </c>
      <c r="K191" s="4"/>
      <c r="L191"/>
      <c r="M191" s="13" t="str">
        <f t="shared" si="3"/>
        <v/>
      </c>
    </row>
    <row r="192" spans="2:13" ht="15.5">
      <c r="B192" s="84"/>
      <c r="C192" s="45" t="s">
        <v>229</v>
      </c>
      <c r="D192" t="str">
        <f>VLOOKUP($C$2,'1. Enter Class Data '!$A$5:$AL$42,MATCH(C192,'1. Enter Class Data '!$A$4:$AL$4,0),0)</f>
        <v>n</v>
      </c>
      <c r="E192" s="4"/>
      <c r="F192"/>
      <c r="G192"/>
      <c r="H192"/>
      <c r="I192" s="12" t="str">
        <f t="shared" si="2"/>
        <v/>
      </c>
      <c r="J192" t="s">
        <v>241</v>
      </c>
      <c r="K192" s="4"/>
      <c r="L192"/>
      <c r="M192" s="13" t="str">
        <f t="shared" si="3"/>
        <v/>
      </c>
    </row>
    <row r="193" spans="2:13" ht="46.5">
      <c r="B193" s="84"/>
      <c r="C193" s="45" t="s">
        <v>229</v>
      </c>
      <c r="D193" t="str">
        <f>VLOOKUP($C$2,'1. Enter Class Data '!$A$5:$AL$42,MATCH(C193,'1. Enter Class Data '!$A$4:$AL$4,0),0)</f>
        <v>n</v>
      </c>
      <c r="E193" s="4"/>
      <c r="F193"/>
      <c r="G193"/>
      <c r="H193"/>
      <c r="I193" s="12" t="str">
        <f t="shared" si="2"/>
        <v/>
      </c>
      <c r="J193" t="s">
        <v>237</v>
      </c>
      <c r="K193" s="4" t="s">
        <v>238</v>
      </c>
      <c r="L193" t="s">
        <v>239</v>
      </c>
      <c r="M193" s="13" t="str">
        <f t="shared" si="3"/>
        <v>http://www.doe.virginia.gov/instruction/mathematics/middle/algebra_readiness/ari-remediation-plans/mg/find-area-perimeter-4-7.docx</v>
      </c>
    </row>
    <row r="194" spans="2:13" ht="46.5">
      <c r="B194" s="84"/>
      <c r="C194" s="45" t="s">
        <v>229</v>
      </c>
      <c r="D194" t="str">
        <f>VLOOKUP($C$2,'1. Enter Class Data '!$A$5:$AL$42,MATCH(C194,'1. Enter Class Data '!$A$4:$AL$4,0),0)</f>
        <v>n</v>
      </c>
      <c r="E194" s="4"/>
      <c r="F194"/>
      <c r="G194"/>
      <c r="H194"/>
      <c r="I194" s="12" t="str">
        <f t="shared" si="2"/>
        <v/>
      </c>
      <c r="J194" t="s">
        <v>234</v>
      </c>
      <c r="K194" s="4" t="s">
        <v>230</v>
      </c>
      <c r="L194" t="s">
        <v>231</v>
      </c>
      <c r="M194" s="13" t="str">
        <f t="shared" si="3"/>
        <v>http://www.doe.virginia.gov/instruction/mathematics/middle/algebra_readiness/ari-remediation-plans/mg/banking-business-5-8a.docx</v>
      </c>
    </row>
    <row r="195" spans="2:13" ht="46.5">
      <c r="B195" s="84"/>
      <c r="C195" s="45" t="s">
        <v>229</v>
      </c>
      <c r="D195" t="str">
        <f>VLOOKUP($C$2,'1. Enter Class Data '!$A$5:$AL$42,MATCH(C195,'1. Enter Class Data '!$A$4:$AL$4,0),0)</f>
        <v>n</v>
      </c>
      <c r="E195" s="4"/>
      <c r="F195"/>
      <c r="G195"/>
      <c r="H195"/>
      <c r="I195" s="12" t="str">
        <f t="shared" si="2"/>
        <v/>
      </c>
      <c r="J195"/>
      <c r="K195" s="4" t="s">
        <v>235</v>
      </c>
      <c r="L195" t="s">
        <v>236</v>
      </c>
      <c r="M195" s="13" t="str">
        <f t="shared" si="3"/>
        <v>http://www.doe.virginia.gov/instruction/mathematics/middle/algebra_readiness/ari-remediation-plans/mg/estimate-area-5-8a.docx</v>
      </c>
    </row>
    <row r="196" spans="2:13" ht="46.5">
      <c r="B196" s="84"/>
      <c r="C196" s="45" t="s">
        <v>229</v>
      </c>
      <c r="D196" t="str">
        <f>VLOOKUP($C$2,'1. Enter Class Data '!$A$5:$AL$42,MATCH(C196,'1. Enter Class Data '!$A$4:$AL$4,0),0)</f>
        <v>n</v>
      </c>
      <c r="E196" s="4"/>
      <c r="F196"/>
      <c r="G196"/>
      <c r="H196"/>
      <c r="I196" s="12" t="str">
        <f t="shared" si="2"/>
        <v/>
      </c>
      <c r="J196" t="s">
        <v>229</v>
      </c>
      <c r="K196" s="4" t="s">
        <v>230</v>
      </c>
      <c r="L196" t="s">
        <v>231</v>
      </c>
      <c r="M196" s="13" t="str">
        <f t="shared" si="3"/>
        <v>http://www.doe.virginia.gov/instruction/mathematics/middle/algebra_readiness/ari-remediation-plans/mg/banking-business-5-8a.docx</v>
      </c>
    </row>
    <row r="197" spans="2:13" ht="46.5">
      <c r="B197" s="84"/>
      <c r="C197" s="45" t="s">
        <v>229</v>
      </c>
      <c r="D197" t="str">
        <f>VLOOKUP($C$2,'1. Enter Class Data '!$A$5:$AL$42,MATCH(C197,'1. Enter Class Data '!$A$4:$AL$4,0),0)</f>
        <v>n</v>
      </c>
      <c r="E197" s="4"/>
      <c r="F197"/>
      <c r="G197"/>
      <c r="H197"/>
      <c r="I197" s="12" t="str">
        <f t="shared" si="2"/>
        <v/>
      </c>
      <c r="J197"/>
      <c r="K197" s="4" t="s">
        <v>232</v>
      </c>
      <c r="L197" t="s">
        <v>233</v>
      </c>
      <c r="M197" s="13" t="str">
        <f t="shared" si="3"/>
        <v>http://www.doe.virginia.gov/instruction/mathematics/middle/algebra_readiness/ari-remediation-plans/mg/decision-area-per-cir-5-8b.docx</v>
      </c>
    </row>
    <row r="198" spans="2:13" ht="29">
      <c r="B198" s="84"/>
      <c r="C198" s="45" t="s">
        <v>622</v>
      </c>
      <c r="D198" t="str">
        <f>VLOOKUP($C$2,'1. Enter Class Data '!$A$5:$AL$42,MATCH(C198,'1. Enter Class Data '!$A$4:$AL$4,0),0)</f>
        <v>n</v>
      </c>
      <c r="E198" s="4" t="s">
        <v>623</v>
      </c>
      <c r="F198"/>
      <c r="G198"/>
      <c r="H198"/>
      <c r="I198" s="12" t="str">
        <f t="shared" si="2"/>
        <v/>
      </c>
      <c r="J198" t="s">
        <v>405</v>
      </c>
      <c r="K198" s="4"/>
      <c r="L198"/>
      <c r="M198" s="13" t="str">
        <f t="shared" si="3"/>
        <v/>
      </c>
    </row>
    <row r="199" spans="2:13" ht="15.5">
      <c r="B199" s="84"/>
      <c r="C199" s="45" t="s">
        <v>622</v>
      </c>
      <c r="D199" t="str">
        <f>VLOOKUP($C$2,'1. Enter Class Data '!$A$5:$AL$42,MATCH(C199,'1. Enter Class Data '!$A$4:$AL$4,0),0)</f>
        <v>n</v>
      </c>
      <c r="E199" s="4"/>
      <c r="F199"/>
      <c r="G199"/>
      <c r="H199"/>
      <c r="I199" s="12" t="str">
        <f t="shared" si="2"/>
        <v/>
      </c>
      <c r="J199" t="s">
        <v>462</v>
      </c>
      <c r="K199" s="4"/>
      <c r="L199"/>
      <c r="M199" s="13" t="str">
        <f t="shared" si="3"/>
        <v/>
      </c>
    </row>
    <row r="200" spans="2:13" ht="15.5">
      <c r="B200" s="84"/>
      <c r="C200" s="45" t="s">
        <v>622</v>
      </c>
      <c r="D200" t="str">
        <f>VLOOKUP($C$2,'1. Enter Class Data '!$A$5:$AL$42,MATCH(C200,'1. Enter Class Data '!$A$4:$AL$4,0),0)</f>
        <v>n</v>
      </c>
      <c r="E200" s="4"/>
      <c r="F200"/>
      <c r="G200"/>
      <c r="H200"/>
      <c r="I200" s="12" t="str">
        <f t="shared" si="2"/>
        <v/>
      </c>
      <c r="J200" t="s">
        <v>452</v>
      </c>
      <c r="K200" s="4"/>
      <c r="L200"/>
      <c r="M200" s="13" t="str">
        <f t="shared" si="3"/>
        <v/>
      </c>
    </row>
    <row r="201" spans="2:13" ht="15.5">
      <c r="B201" s="84"/>
      <c r="C201" s="45" t="s">
        <v>622</v>
      </c>
      <c r="D201" t="str">
        <f>VLOOKUP($C$2,'1. Enter Class Data '!$A$5:$AL$42,MATCH(C201,'1. Enter Class Data '!$A$4:$AL$4,0),0)</f>
        <v>n</v>
      </c>
      <c r="E201" s="4"/>
      <c r="F201"/>
      <c r="G201"/>
      <c r="H201"/>
      <c r="I201" s="12" t="str">
        <f t="shared" si="2"/>
        <v/>
      </c>
      <c r="J201" t="s">
        <v>454</v>
      </c>
      <c r="K201" s="4"/>
      <c r="L201"/>
      <c r="M201" s="13" t="str">
        <f t="shared" si="3"/>
        <v/>
      </c>
    </row>
    <row r="202" spans="2:13" ht="15.5">
      <c r="B202" s="84"/>
      <c r="C202" s="45" t="s">
        <v>622</v>
      </c>
      <c r="D202" t="str">
        <f>VLOOKUP($C$2,'1. Enter Class Data '!$A$5:$AL$42,MATCH(C202,'1. Enter Class Data '!$A$4:$AL$4,0),0)</f>
        <v>n</v>
      </c>
      <c r="E202" s="4"/>
      <c r="F202"/>
      <c r="G202"/>
      <c r="H202"/>
      <c r="I202" s="12" t="str">
        <f t="shared" si="2"/>
        <v/>
      </c>
      <c r="J202" t="s">
        <v>517</v>
      </c>
      <c r="K202" s="4"/>
      <c r="L202"/>
      <c r="M202" s="13" t="str">
        <f t="shared" si="3"/>
        <v/>
      </c>
    </row>
    <row r="203" spans="2:13" ht="15.5">
      <c r="B203" s="84"/>
      <c r="C203" s="45" t="s">
        <v>622</v>
      </c>
      <c r="D203" t="str">
        <f>VLOOKUP($C$2,'1. Enter Class Data '!$A$5:$AL$42,MATCH(C203,'1. Enter Class Data '!$A$4:$AL$4,0),0)</f>
        <v>n</v>
      </c>
      <c r="E203" s="4"/>
      <c r="F203"/>
      <c r="G203"/>
      <c r="H203"/>
      <c r="I203" s="12" t="str">
        <f t="shared" si="2"/>
        <v/>
      </c>
      <c r="J203" t="s">
        <v>505</v>
      </c>
      <c r="K203" s="4"/>
      <c r="L203"/>
      <c r="M203" s="13" t="str">
        <f t="shared" si="3"/>
        <v/>
      </c>
    </row>
    <row r="204" spans="2:13" ht="15.5">
      <c r="B204" s="84"/>
      <c r="C204" s="45" t="s">
        <v>622</v>
      </c>
      <c r="D204" t="str">
        <f>VLOOKUP($C$2,'1. Enter Class Data '!$A$5:$AL$42,MATCH(C204,'1. Enter Class Data '!$A$4:$AL$4,0),0)</f>
        <v>n</v>
      </c>
      <c r="E204" s="4"/>
      <c r="F204"/>
      <c r="G204"/>
      <c r="H204"/>
      <c r="I204" s="12" t="str">
        <f t="shared" si="2"/>
        <v/>
      </c>
      <c r="J204" t="s">
        <v>507</v>
      </c>
      <c r="K204" s="4"/>
      <c r="L204"/>
      <c r="M204" s="13" t="str">
        <f t="shared" si="3"/>
        <v/>
      </c>
    </row>
    <row r="205" spans="2:13" ht="46.5">
      <c r="B205" s="84"/>
      <c r="C205" s="45" t="s">
        <v>622</v>
      </c>
      <c r="D205" t="str">
        <f>VLOOKUP($C$2,'1. Enter Class Data '!$A$5:$AL$42,MATCH(C205,'1. Enter Class Data '!$A$4:$AL$4,0),0)</f>
        <v>n</v>
      </c>
      <c r="E205" s="4"/>
      <c r="F205"/>
      <c r="G205"/>
      <c r="H205"/>
      <c r="I205" s="12" t="str">
        <f t="shared" si="2"/>
        <v/>
      </c>
      <c r="J205" t="s">
        <v>563</v>
      </c>
      <c r="K205" s="4" t="s">
        <v>1043</v>
      </c>
      <c r="L205" t="s">
        <v>1044</v>
      </c>
      <c r="M205" s="13" t="str">
        <f t="shared" si="3"/>
        <v>http://www.doe.virginia.gov/instruction/mathematics/middle/algebra_readiness/ari-remediation-plans/mg/measure-bingo-4-8-abc.docx</v>
      </c>
    </row>
    <row r="206" spans="2:13" ht="46.5">
      <c r="B206" s="84"/>
      <c r="C206" s="45" t="s">
        <v>622</v>
      </c>
      <c r="D206" t="str">
        <f>VLOOKUP($C$2,'1. Enter Class Data '!$A$5:$AL$42,MATCH(C206,'1. Enter Class Data '!$A$4:$AL$4,0),0)</f>
        <v>n</v>
      </c>
      <c r="E206" s="4"/>
      <c r="F206"/>
      <c r="G206"/>
      <c r="H206"/>
      <c r="I206" s="12" t="str">
        <f t="shared" si="2"/>
        <v/>
      </c>
      <c r="J206"/>
      <c r="K206" s="4" t="s">
        <v>1045</v>
      </c>
      <c r="L206" t="s">
        <v>1046</v>
      </c>
      <c r="M206" s="13" t="str">
        <f t="shared" si="3"/>
        <v>http://www.doe.virginia.gov/instruction/mathematics/middle/algebra_readiness/ari-remediation-plans/mg/measure-inches-cm-4-8a.docx</v>
      </c>
    </row>
    <row r="207" spans="2:13" ht="46.5">
      <c r="B207" s="84"/>
      <c r="C207" s="45" t="s">
        <v>622</v>
      </c>
      <c r="D207" t="str">
        <f>VLOOKUP($C$2,'1. Enter Class Data '!$A$5:$AL$42,MATCH(C207,'1. Enter Class Data '!$A$4:$AL$4,0),0)</f>
        <v>n</v>
      </c>
      <c r="E207" s="4"/>
      <c r="F207"/>
      <c r="G207"/>
      <c r="H207"/>
      <c r="I207" s="12" t="str">
        <f t="shared" si="2"/>
        <v/>
      </c>
      <c r="J207" t="s">
        <v>565</v>
      </c>
      <c r="K207" s="4" t="s">
        <v>1043</v>
      </c>
      <c r="L207" t="s">
        <v>1044</v>
      </c>
      <c r="M207" s="13" t="str">
        <f t="shared" si="3"/>
        <v>http://www.doe.virginia.gov/instruction/mathematics/middle/algebra_readiness/ari-remediation-plans/mg/measure-bingo-4-8-abc.docx</v>
      </c>
    </row>
    <row r="208" spans="2:13" ht="46.5">
      <c r="B208" s="84"/>
      <c r="C208" s="45" t="s">
        <v>622</v>
      </c>
      <c r="D208" t="str">
        <f>VLOOKUP($C$2,'1. Enter Class Data '!$A$5:$AL$42,MATCH(C208,'1. Enter Class Data '!$A$4:$AL$4,0),0)</f>
        <v>n</v>
      </c>
      <c r="E208" s="4"/>
      <c r="F208"/>
      <c r="G208"/>
      <c r="H208"/>
      <c r="I208" s="12" t="str">
        <f t="shared" si="2"/>
        <v/>
      </c>
      <c r="J208" t="s">
        <v>567</v>
      </c>
      <c r="K208" s="4" t="s">
        <v>1043</v>
      </c>
      <c r="L208" t="s">
        <v>1044</v>
      </c>
      <c r="M208" s="13" t="str">
        <f t="shared" si="3"/>
        <v>http://www.doe.virginia.gov/instruction/mathematics/middle/algebra_readiness/ari-remediation-plans/mg/measure-bingo-4-8-abc.docx</v>
      </c>
    </row>
    <row r="209" spans="2:13" ht="15.5">
      <c r="B209" s="84"/>
      <c r="C209" s="45" t="s">
        <v>622</v>
      </c>
      <c r="D209" t="str">
        <f>VLOOKUP($C$2,'1. Enter Class Data '!$A$5:$AL$42,MATCH(C209,'1. Enter Class Data '!$A$4:$AL$4,0),0)</f>
        <v>n</v>
      </c>
      <c r="E209" s="4"/>
      <c r="F209"/>
      <c r="G209"/>
      <c r="H209"/>
      <c r="I209" s="12" t="str">
        <f t="shared" si="2"/>
        <v/>
      </c>
      <c r="J209" t="s">
        <v>569</v>
      </c>
      <c r="K209" s="4"/>
      <c r="L209"/>
      <c r="M209" s="13" t="str">
        <f t="shared" si="3"/>
        <v/>
      </c>
    </row>
    <row r="210" spans="2:13" ht="46.5">
      <c r="B210" s="84"/>
      <c r="C210" s="45" t="s">
        <v>622</v>
      </c>
      <c r="D210" t="str">
        <f>VLOOKUP($C$2,'1. Enter Class Data '!$A$5:$AL$42,MATCH(C210,'1. Enter Class Data '!$A$4:$AL$4,0),0)</f>
        <v>n</v>
      </c>
      <c r="E210" s="4"/>
      <c r="F210"/>
      <c r="G210"/>
      <c r="H210"/>
      <c r="I210" s="12" t="str">
        <f t="shared" si="2"/>
        <v/>
      </c>
      <c r="J210" t="s">
        <v>622</v>
      </c>
      <c r="K210" s="4" t="s">
        <v>1059</v>
      </c>
      <c r="L210" t="s">
        <v>1060</v>
      </c>
      <c r="M210" s="13" t="str">
        <f t="shared" si="3"/>
        <v>http://www.doe.virginia.gov/instruction/mathematics/middle/algebra_readiness/ari-remediation-plans/mg/liquid-meas-metric-5-9a.docx</v>
      </c>
    </row>
    <row r="211" spans="2:13" ht="15.5">
      <c r="B211" s="84"/>
      <c r="C211" s="45" t="s">
        <v>622</v>
      </c>
      <c r="D211" t="str">
        <f>VLOOKUP($C$2,'1. Enter Class Data '!$A$5:$AL$42,MATCH(C211,'1. Enter Class Data '!$A$4:$AL$4,0),0)</f>
        <v>n</v>
      </c>
      <c r="E211" s="4"/>
      <c r="F211"/>
      <c r="G211"/>
      <c r="H211"/>
      <c r="I211" s="12" t="str">
        <f t="shared" si="2"/>
        <v/>
      </c>
      <c r="J211" t="s">
        <v>358</v>
      </c>
      <c r="K211" s="4"/>
      <c r="L211"/>
      <c r="M211" s="13" t="str">
        <f t="shared" si="3"/>
        <v/>
      </c>
    </row>
    <row r="212" spans="2:13" ht="29">
      <c r="B212" s="84"/>
      <c r="C212" s="45" t="s">
        <v>624</v>
      </c>
      <c r="D212" t="str">
        <f>VLOOKUP($C$2,'1. Enter Class Data '!$A$5:$AL$42,MATCH(C212,'1. Enter Class Data '!$A$4:$AL$4,0),0)</f>
        <v>y</v>
      </c>
      <c r="E212" s="4" t="s">
        <v>625</v>
      </c>
      <c r="F212"/>
      <c r="G212"/>
      <c r="H212"/>
      <c r="I212" s="12" t="str">
        <f t="shared" si="2"/>
        <v/>
      </c>
      <c r="J212" t="s">
        <v>405</v>
      </c>
      <c r="K212" s="4"/>
      <c r="L212"/>
      <c r="M212" s="13" t="str">
        <f t="shared" si="3"/>
        <v/>
      </c>
    </row>
    <row r="213" spans="2:13" ht="15.5">
      <c r="B213" s="84"/>
      <c r="C213" s="45" t="s">
        <v>624</v>
      </c>
      <c r="D213" t="str">
        <f>VLOOKUP($C$2,'1. Enter Class Data '!$A$5:$AL$42,MATCH(C213,'1. Enter Class Data '!$A$4:$AL$4,0),0)</f>
        <v>y</v>
      </c>
      <c r="E213" s="4"/>
      <c r="F213"/>
      <c r="G213"/>
      <c r="H213"/>
      <c r="I213" s="12" t="str">
        <f t="shared" si="2"/>
        <v/>
      </c>
      <c r="J213" t="s">
        <v>462</v>
      </c>
      <c r="K213" s="4"/>
      <c r="L213"/>
      <c r="M213" s="13" t="str">
        <f t="shared" si="3"/>
        <v/>
      </c>
    </row>
    <row r="214" spans="2:13" ht="15.5">
      <c r="B214" s="84"/>
      <c r="C214" s="45" t="s">
        <v>624</v>
      </c>
      <c r="D214" t="str">
        <f>VLOOKUP($C$2,'1. Enter Class Data '!$A$5:$AL$42,MATCH(C214,'1. Enter Class Data '!$A$4:$AL$4,0),0)</f>
        <v>y</v>
      </c>
      <c r="E214" s="4"/>
      <c r="F214"/>
      <c r="G214"/>
      <c r="H214"/>
      <c r="I214" s="12" t="str">
        <f t="shared" ref="I214:I277" si="4">HYPERLINK(G214)</f>
        <v/>
      </c>
      <c r="J214" t="s">
        <v>452</v>
      </c>
      <c r="K214" s="4"/>
      <c r="L214"/>
      <c r="M214" s="13" t="str">
        <f t="shared" si="3"/>
        <v/>
      </c>
    </row>
    <row r="215" spans="2:13" ht="15.5">
      <c r="B215" s="84"/>
      <c r="C215" s="45" t="s">
        <v>624</v>
      </c>
      <c r="D215" t="str">
        <f>VLOOKUP($C$2,'1. Enter Class Data '!$A$5:$AL$42,MATCH(C215,'1. Enter Class Data '!$A$4:$AL$4,0),0)</f>
        <v>y</v>
      </c>
      <c r="E215" s="4"/>
      <c r="F215"/>
      <c r="G215"/>
      <c r="H215"/>
      <c r="I215" s="12" t="str">
        <f t="shared" si="4"/>
        <v/>
      </c>
      <c r="J215" t="s">
        <v>454</v>
      </c>
      <c r="K215" s="4"/>
      <c r="L215"/>
      <c r="M215" s="13" t="str">
        <f t="shared" ref="M215:M278" si="5">HYPERLINK(L215)</f>
        <v/>
      </c>
    </row>
    <row r="216" spans="2:13" ht="15.5">
      <c r="B216" s="84"/>
      <c r="C216" s="45" t="s">
        <v>624</v>
      </c>
      <c r="D216" t="str">
        <f>VLOOKUP($C$2,'1. Enter Class Data '!$A$5:$AL$42,MATCH(C216,'1. Enter Class Data '!$A$4:$AL$4,0),0)</f>
        <v>y</v>
      </c>
      <c r="E216" s="4"/>
      <c r="F216"/>
      <c r="G216"/>
      <c r="H216"/>
      <c r="I216" s="12" t="str">
        <f t="shared" si="4"/>
        <v/>
      </c>
      <c r="J216" t="s">
        <v>517</v>
      </c>
      <c r="K216" s="4"/>
      <c r="L216"/>
      <c r="M216" s="13" t="str">
        <f t="shared" si="5"/>
        <v/>
      </c>
    </row>
    <row r="217" spans="2:13" ht="15.5">
      <c r="B217" s="84"/>
      <c r="C217" s="45" t="s">
        <v>624</v>
      </c>
      <c r="D217" t="str">
        <f>VLOOKUP($C$2,'1. Enter Class Data '!$A$5:$AL$42,MATCH(C217,'1. Enter Class Data '!$A$4:$AL$4,0),0)</f>
        <v>y</v>
      </c>
      <c r="E217" s="4"/>
      <c r="F217"/>
      <c r="G217"/>
      <c r="H217"/>
      <c r="I217" s="12" t="str">
        <f t="shared" si="4"/>
        <v/>
      </c>
      <c r="J217" t="s">
        <v>505</v>
      </c>
      <c r="K217" s="4"/>
      <c r="L217"/>
      <c r="M217" s="13" t="str">
        <f t="shared" si="5"/>
        <v/>
      </c>
    </row>
    <row r="218" spans="2:13" ht="15.5">
      <c r="B218" s="84"/>
      <c r="C218" s="45" t="s">
        <v>624</v>
      </c>
      <c r="D218" t="str">
        <f>VLOOKUP($C$2,'1. Enter Class Data '!$A$5:$AL$42,MATCH(C218,'1. Enter Class Data '!$A$4:$AL$4,0),0)</f>
        <v>y</v>
      </c>
      <c r="E218" s="4"/>
      <c r="F218"/>
      <c r="G218"/>
      <c r="H218"/>
      <c r="I218" s="12" t="str">
        <f t="shared" si="4"/>
        <v/>
      </c>
      <c r="J218" t="s">
        <v>507</v>
      </c>
      <c r="K218" s="4"/>
      <c r="L218"/>
      <c r="M218" s="13" t="str">
        <f t="shared" si="5"/>
        <v/>
      </c>
    </row>
    <row r="219" spans="2:13" ht="46.5">
      <c r="B219" s="84"/>
      <c r="C219" s="45" t="s">
        <v>624</v>
      </c>
      <c r="D219" t="str">
        <f>VLOOKUP($C$2,'1. Enter Class Data '!$A$5:$AL$42,MATCH(C219,'1. Enter Class Data '!$A$4:$AL$4,0),0)</f>
        <v>y</v>
      </c>
      <c r="E219" s="4"/>
      <c r="F219"/>
      <c r="G219"/>
      <c r="H219"/>
      <c r="I219" s="12" t="str">
        <f t="shared" si="4"/>
        <v/>
      </c>
      <c r="J219" t="s">
        <v>563</v>
      </c>
      <c r="K219" s="4" t="s">
        <v>1043</v>
      </c>
      <c r="L219" t="s">
        <v>1044</v>
      </c>
      <c r="M219" s="13" t="str">
        <f t="shared" si="5"/>
        <v>http://www.doe.virginia.gov/instruction/mathematics/middle/algebra_readiness/ari-remediation-plans/mg/measure-bingo-4-8-abc.docx</v>
      </c>
    </row>
    <row r="220" spans="2:13" ht="46.5">
      <c r="B220" s="84"/>
      <c r="C220" s="45" t="s">
        <v>624</v>
      </c>
      <c r="D220" t="str">
        <f>VLOOKUP($C$2,'1. Enter Class Data '!$A$5:$AL$42,MATCH(C220,'1. Enter Class Data '!$A$4:$AL$4,0),0)</f>
        <v>y</v>
      </c>
      <c r="E220" s="4"/>
      <c r="F220"/>
      <c r="G220"/>
      <c r="H220"/>
      <c r="I220" s="12" t="str">
        <f t="shared" si="4"/>
        <v/>
      </c>
      <c r="J220"/>
      <c r="K220" s="4" t="s">
        <v>1045</v>
      </c>
      <c r="L220" t="s">
        <v>1046</v>
      </c>
      <c r="M220" s="13" t="str">
        <f t="shared" si="5"/>
        <v>http://www.doe.virginia.gov/instruction/mathematics/middle/algebra_readiness/ari-remediation-plans/mg/measure-inches-cm-4-8a.docx</v>
      </c>
    </row>
    <row r="221" spans="2:13" ht="46.5">
      <c r="B221" s="84"/>
      <c r="C221" s="45" t="s">
        <v>624</v>
      </c>
      <c r="D221" t="str">
        <f>VLOOKUP($C$2,'1. Enter Class Data '!$A$5:$AL$42,MATCH(C221,'1. Enter Class Data '!$A$4:$AL$4,0),0)</f>
        <v>y</v>
      </c>
      <c r="E221" s="4"/>
      <c r="F221"/>
      <c r="G221"/>
      <c r="H221"/>
      <c r="I221" s="12" t="str">
        <f t="shared" si="4"/>
        <v/>
      </c>
      <c r="J221" t="s">
        <v>565</v>
      </c>
      <c r="K221" s="4" t="s">
        <v>1043</v>
      </c>
      <c r="L221" t="s">
        <v>1044</v>
      </c>
      <c r="M221" s="13" t="str">
        <f t="shared" si="5"/>
        <v>http://www.doe.virginia.gov/instruction/mathematics/middle/algebra_readiness/ari-remediation-plans/mg/measure-bingo-4-8-abc.docx</v>
      </c>
    </row>
    <row r="222" spans="2:13" ht="46.5">
      <c r="B222" s="84"/>
      <c r="C222" s="45" t="s">
        <v>624</v>
      </c>
      <c r="D222" t="str">
        <f>VLOOKUP($C$2,'1. Enter Class Data '!$A$5:$AL$42,MATCH(C222,'1. Enter Class Data '!$A$4:$AL$4,0),0)</f>
        <v>y</v>
      </c>
      <c r="E222" s="4"/>
      <c r="F222"/>
      <c r="G222"/>
      <c r="H222"/>
      <c r="I222" s="12" t="str">
        <f t="shared" si="4"/>
        <v/>
      </c>
      <c r="J222" t="s">
        <v>567</v>
      </c>
      <c r="K222" s="4" t="s">
        <v>1043</v>
      </c>
      <c r="L222" t="s">
        <v>1044</v>
      </c>
      <c r="M222" s="13" t="str">
        <f t="shared" si="5"/>
        <v>http://www.doe.virginia.gov/instruction/mathematics/middle/algebra_readiness/ari-remediation-plans/mg/measure-bingo-4-8-abc.docx</v>
      </c>
    </row>
    <row r="223" spans="2:13" ht="15.5">
      <c r="B223" s="84"/>
      <c r="C223" s="45" t="s">
        <v>624</v>
      </c>
      <c r="D223" t="str">
        <f>VLOOKUP($C$2,'1. Enter Class Data '!$A$5:$AL$42,MATCH(C223,'1. Enter Class Data '!$A$4:$AL$4,0),0)</f>
        <v>y</v>
      </c>
      <c r="E223" s="4"/>
      <c r="F223"/>
      <c r="G223"/>
      <c r="H223"/>
      <c r="I223" s="12" t="str">
        <f t="shared" si="4"/>
        <v/>
      </c>
      <c r="J223" t="s">
        <v>569</v>
      </c>
      <c r="K223" s="4"/>
      <c r="L223"/>
      <c r="M223" s="13" t="str">
        <f t="shared" si="5"/>
        <v/>
      </c>
    </row>
    <row r="224" spans="2:13" ht="46.5">
      <c r="B224" s="84"/>
      <c r="C224" s="45" t="s">
        <v>624</v>
      </c>
      <c r="D224" t="str">
        <f>VLOOKUP($C$2,'1. Enter Class Data '!$A$5:$AL$42,MATCH(C224,'1. Enter Class Data '!$A$4:$AL$4,0),0)</f>
        <v>y</v>
      </c>
      <c r="E224" s="4"/>
      <c r="F224"/>
      <c r="G224"/>
      <c r="H224"/>
      <c r="I224" s="12" t="str">
        <f t="shared" si="4"/>
        <v/>
      </c>
      <c r="J224" t="s">
        <v>622</v>
      </c>
      <c r="K224" s="4" t="s">
        <v>1059</v>
      </c>
      <c r="L224" t="s">
        <v>1060</v>
      </c>
      <c r="M224" s="13" t="str">
        <f t="shared" si="5"/>
        <v>http://www.doe.virginia.gov/instruction/mathematics/middle/algebra_readiness/ari-remediation-plans/mg/liquid-meas-metric-5-9a.docx</v>
      </c>
    </row>
    <row r="225" spans="2:13" ht="15.5">
      <c r="B225" s="84"/>
      <c r="C225" s="45" t="s">
        <v>624</v>
      </c>
      <c r="D225" t="str">
        <f>VLOOKUP($C$2,'1. Enter Class Data '!$A$5:$AL$42,MATCH(C225,'1. Enter Class Data '!$A$4:$AL$4,0),0)</f>
        <v>y</v>
      </c>
      <c r="E225" s="4"/>
      <c r="F225"/>
      <c r="G225"/>
      <c r="H225"/>
      <c r="I225" s="12" t="str">
        <f t="shared" si="4"/>
        <v/>
      </c>
      <c r="J225" t="s">
        <v>624</v>
      </c>
      <c r="K225" s="4"/>
      <c r="L225"/>
      <c r="M225" s="13" t="str">
        <f t="shared" si="5"/>
        <v/>
      </c>
    </row>
    <row r="226" spans="2:13" ht="15.5">
      <c r="B226" s="84"/>
      <c r="C226" s="45" t="s">
        <v>624</v>
      </c>
      <c r="D226" t="str">
        <f>VLOOKUP($C$2,'1. Enter Class Data '!$A$5:$AL$42,MATCH(C226,'1. Enter Class Data '!$A$4:$AL$4,0),0)</f>
        <v>y</v>
      </c>
      <c r="E226" s="4"/>
      <c r="F226"/>
      <c r="G226"/>
      <c r="H226"/>
      <c r="I226" s="12" t="str">
        <f t="shared" si="4"/>
        <v/>
      </c>
      <c r="J226" t="s">
        <v>358</v>
      </c>
      <c r="K226" s="4"/>
      <c r="L226"/>
      <c r="M226" s="13" t="str">
        <f t="shared" si="5"/>
        <v/>
      </c>
    </row>
    <row r="227" spans="2:13" ht="46.5">
      <c r="B227" s="85" t="s">
        <v>1186</v>
      </c>
      <c r="C227" s="45" t="s">
        <v>596</v>
      </c>
      <c r="D227" t="str">
        <f>VLOOKUP($C$2,'1. Enter Class Data '!$A$5:$AL$42,MATCH(C227,'1. Enter Class Data '!$A$4:$AL$4,0),0)</f>
        <v>y</v>
      </c>
      <c r="E227" s="4" t="s">
        <v>597</v>
      </c>
      <c r="F227"/>
      <c r="G227" t="s">
        <v>598</v>
      </c>
      <c r="H227"/>
      <c r="I227" s="12" t="str">
        <f t="shared" si="4"/>
        <v>http://www.doe.virginia.gov/instruction/mathematics/middle/algebra_readiness/formative-assess/nns/fa-5-1.docx</v>
      </c>
      <c r="J227" t="s">
        <v>424</v>
      </c>
      <c r="K227" s="4"/>
      <c r="L227"/>
      <c r="M227" s="13" t="str">
        <f t="shared" si="5"/>
        <v/>
      </c>
    </row>
    <row r="228" spans="2:13" ht="15.5">
      <c r="B228" s="85"/>
      <c r="C228" s="45" t="s">
        <v>596</v>
      </c>
      <c r="D228" t="str">
        <f>VLOOKUP($C$2,'1. Enter Class Data '!$A$5:$AL$42,MATCH(C228,'1. Enter Class Data '!$A$4:$AL$4,0),0)</f>
        <v>y</v>
      </c>
      <c r="E228" s="4"/>
      <c r="F228"/>
      <c r="G228"/>
      <c r="H228"/>
      <c r="I228" s="12" t="str">
        <f t="shared" si="4"/>
        <v/>
      </c>
      <c r="J228" t="s">
        <v>480</v>
      </c>
      <c r="K228" s="4"/>
      <c r="L228"/>
      <c r="M228" s="13" t="str">
        <f t="shared" si="5"/>
        <v/>
      </c>
    </row>
    <row r="229" spans="2:13" ht="15.5">
      <c r="B229" s="85"/>
      <c r="C229" s="45" t="s">
        <v>596</v>
      </c>
      <c r="D229" t="str">
        <f>VLOOKUP($C$2,'1. Enter Class Data '!$A$5:$AL$42,MATCH(C229,'1. Enter Class Data '!$A$4:$AL$4,0),0)</f>
        <v>y</v>
      </c>
      <c r="E229" s="4"/>
      <c r="F229"/>
      <c r="G229"/>
      <c r="H229"/>
      <c r="I229" s="12" t="str">
        <f t="shared" si="4"/>
        <v/>
      </c>
      <c r="J229" t="s">
        <v>539</v>
      </c>
      <c r="K229" s="4"/>
      <c r="L229"/>
      <c r="M229" s="13" t="str">
        <f t="shared" si="5"/>
        <v/>
      </c>
    </row>
    <row r="230" spans="2:13" ht="46.5">
      <c r="B230" s="85"/>
      <c r="C230" s="45" t="s">
        <v>596</v>
      </c>
      <c r="D230" t="str">
        <f>VLOOKUP($C$2,'1. Enter Class Data '!$A$5:$AL$42,MATCH(C230,'1. Enter Class Data '!$A$4:$AL$4,0),0)</f>
        <v>y</v>
      </c>
      <c r="E230" s="4"/>
      <c r="F230"/>
      <c r="G230"/>
      <c r="H230"/>
      <c r="I230" s="12" t="str">
        <f t="shared" si="4"/>
        <v/>
      </c>
      <c r="J230" t="s">
        <v>545</v>
      </c>
      <c r="K230" s="4" t="s">
        <v>1037</v>
      </c>
      <c r="L230" t="s">
        <v>1038</v>
      </c>
      <c r="M230" s="13" t="str">
        <f t="shared" si="5"/>
        <v>http://www.doe.virginia.gov/instruction/mathematics/middle/algebra_readiness/ari-remediation-plans/nns/rounding-num-lines-4-3b.docx</v>
      </c>
    </row>
    <row r="231" spans="2:13" ht="46.5">
      <c r="B231" s="85"/>
      <c r="C231" s="45" t="s">
        <v>596</v>
      </c>
      <c r="D231" t="str">
        <f>VLOOKUP($C$2,'1. Enter Class Data '!$A$5:$AL$42,MATCH(C231,'1. Enter Class Data '!$A$4:$AL$4,0),0)</f>
        <v>y</v>
      </c>
      <c r="E231" s="4"/>
      <c r="F231"/>
      <c r="G231"/>
      <c r="H231"/>
      <c r="I231" s="12" t="str">
        <f t="shared" si="4"/>
        <v/>
      </c>
      <c r="J231" t="s">
        <v>596</v>
      </c>
      <c r="K231" s="4" t="s">
        <v>1037</v>
      </c>
      <c r="L231" t="s">
        <v>1038</v>
      </c>
      <c r="M231" s="13" t="str">
        <f t="shared" si="5"/>
        <v>http://www.doe.virginia.gov/instruction/mathematics/middle/algebra_readiness/ari-remediation-plans/nns/rounding-num-lines-4-3b.docx</v>
      </c>
    </row>
    <row r="232" spans="2:13" ht="47.25" customHeight="1">
      <c r="B232" s="85"/>
      <c r="C232" s="45" t="s">
        <v>138</v>
      </c>
      <c r="D232" t="str">
        <f>VLOOKUP($C$2,'1. Enter Class Data '!$A$5:$AL$42,MATCH(C232,'1. Enter Class Data '!$A$4:$AL$4,0),0)</f>
        <v>y</v>
      </c>
      <c r="E232" s="4" t="s">
        <v>599</v>
      </c>
      <c r="F232"/>
      <c r="G232" t="s">
        <v>600</v>
      </c>
      <c r="H232"/>
      <c r="I232" s="12" t="str">
        <f t="shared" si="4"/>
        <v>http://www.doe.virginia.gov/instruction/mathematics/middle/algebra_readiness/formative-assess/nns/fa-5-2a.docx</v>
      </c>
      <c r="J232" t="s">
        <v>154</v>
      </c>
      <c r="K232" s="4"/>
      <c r="L232"/>
      <c r="M232" s="13" t="str">
        <f t="shared" si="5"/>
        <v/>
      </c>
    </row>
    <row r="233" spans="2:13" ht="15.5">
      <c r="B233" s="85"/>
      <c r="C233" s="45" t="s">
        <v>138</v>
      </c>
      <c r="D233" t="str">
        <f>VLOOKUP($C$2,'1. Enter Class Data '!$A$5:$AL$42,MATCH(C233,'1. Enter Class Data '!$A$4:$AL$4,0),0)</f>
        <v>y</v>
      </c>
      <c r="E233" s="4"/>
      <c r="F233"/>
      <c r="G233"/>
      <c r="H233"/>
      <c r="I233" s="12" t="str">
        <f t="shared" si="4"/>
        <v/>
      </c>
      <c r="J233" t="s">
        <v>153</v>
      </c>
      <c r="K233" s="4"/>
      <c r="L233"/>
      <c r="M233" s="13" t="str">
        <f t="shared" si="5"/>
        <v/>
      </c>
    </row>
    <row r="234" spans="2:13" ht="15.5">
      <c r="B234" s="85"/>
      <c r="C234" s="45" t="s">
        <v>138</v>
      </c>
      <c r="D234" t="str">
        <f>VLOOKUP($C$2,'1. Enter Class Data '!$A$5:$AL$42,MATCH(C234,'1. Enter Class Data '!$A$4:$AL$4,0),0)</f>
        <v>y</v>
      </c>
      <c r="E234" s="4"/>
      <c r="F234"/>
      <c r="G234"/>
      <c r="H234"/>
      <c r="I234" s="12" t="str">
        <f t="shared" si="4"/>
        <v/>
      </c>
      <c r="J234" t="s">
        <v>152</v>
      </c>
      <c r="K234" s="4"/>
      <c r="L234"/>
      <c r="M234" s="13" t="str">
        <f t="shared" si="5"/>
        <v/>
      </c>
    </row>
    <row r="235" spans="2:13" ht="15.5">
      <c r="B235" s="85"/>
      <c r="C235" s="45" t="s">
        <v>138</v>
      </c>
      <c r="D235" t="str">
        <f>VLOOKUP($C$2,'1. Enter Class Data '!$A$5:$AL$42,MATCH(C235,'1. Enter Class Data '!$A$4:$AL$4,0),0)</f>
        <v>y</v>
      </c>
      <c r="E235" s="4"/>
      <c r="F235"/>
      <c r="G235"/>
      <c r="H235"/>
      <c r="I235" s="12" t="str">
        <f t="shared" si="4"/>
        <v/>
      </c>
      <c r="J235" t="s">
        <v>151</v>
      </c>
      <c r="K235" s="4"/>
      <c r="L235"/>
      <c r="M235" s="13" t="str">
        <f t="shared" si="5"/>
        <v/>
      </c>
    </row>
    <row r="236" spans="2:13" ht="15.5">
      <c r="B236" s="85"/>
      <c r="C236" s="45" t="s">
        <v>138</v>
      </c>
      <c r="D236" t="str">
        <f>VLOOKUP($C$2,'1. Enter Class Data '!$A$5:$AL$42,MATCH(C236,'1. Enter Class Data '!$A$4:$AL$4,0),0)</f>
        <v>y</v>
      </c>
      <c r="E236" s="4"/>
      <c r="F236"/>
      <c r="G236"/>
      <c r="H236"/>
      <c r="I236" s="12" t="str">
        <f t="shared" si="4"/>
        <v/>
      </c>
      <c r="J236" t="s">
        <v>150</v>
      </c>
      <c r="K236" s="4"/>
      <c r="L236"/>
      <c r="M236" s="13" t="str">
        <f t="shared" si="5"/>
        <v/>
      </c>
    </row>
    <row r="237" spans="2:13" ht="15.5">
      <c r="B237" s="85"/>
      <c r="C237" s="45" t="s">
        <v>138</v>
      </c>
      <c r="D237" t="str">
        <f>VLOOKUP($C$2,'1. Enter Class Data '!$A$5:$AL$42,MATCH(C237,'1. Enter Class Data '!$A$4:$AL$4,0),0)</f>
        <v>y</v>
      </c>
      <c r="E237" s="4"/>
      <c r="F237"/>
      <c r="G237"/>
      <c r="H237"/>
      <c r="I237" s="12" t="str">
        <f t="shared" si="4"/>
        <v/>
      </c>
      <c r="J237" t="s">
        <v>149</v>
      </c>
      <c r="K237" s="4"/>
      <c r="L237"/>
      <c r="M237" s="13" t="str">
        <f t="shared" si="5"/>
        <v/>
      </c>
    </row>
    <row r="238" spans="2:13" ht="15.5">
      <c r="B238" s="85"/>
      <c r="C238" s="45" t="s">
        <v>138</v>
      </c>
      <c r="D238" t="str">
        <f>VLOOKUP($C$2,'1. Enter Class Data '!$A$5:$AL$42,MATCH(C238,'1. Enter Class Data '!$A$4:$AL$4,0),0)</f>
        <v>y</v>
      </c>
      <c r="E238" s="4"/>
      <c r="F238"/>
      <c r="G238"/>
      <c r="H238"/>
      <c r="I238" s="12" t="str">
        <f t="shared" si="4"/>
        <v/>
      </c>
      <c r="J238" t="s">
        <v>148</v>
      </c>
      <c r="K238" s="4"/>
      <c r="L238"/>
      <c r="M238" s="13" t="str">
        <f t="shared" si="5"/>
        <v/>
      </c>
    </row>
    <row r="239" spans="2:13" ht="15.5">
      <c r="B239" s="85"/>
      <c r="C239" s="45" t="s">
        <v>138</v>
      </c>
      <c r="D239" t="str">
        <f>VLOOKUP($C$2,'1. Enter Class Data '!$A$5:$AL$42,MATCH(C239,'1. Enter Class Data '!$A$4:$AL$4,0),0)</f>
        <v>y</v>
      </c>
      <c r="E239" s="4"/>
      <c r="F239"/>
      <c r="G239"/>
      <c r="H239"/>
      <c r="I239" s="12" t="str">
        <f t="shared" si="4"/>
        <v/>
      </c>
      <c r="J239" t="s">
        <v>147</v>
      </c>
      <c r="K239" s="4"/>
      <c r="L239"/>
      <c r="M239" s="13" t="str">
        <f t="shared" si="5"/>
        <v/>
      </c>
    </row>
    <row r="240" spans="2:13" ht="15.5">
      <c r="B240" s="85"/>
      <c r="C240" s="45" t="s">
        <v>138</v>
      </c>
      <c r="D240" t="str">
        <f>VLOOKUP($C$2,'1. Enter Class Data '!$A$5:$AL$42,MATCH(C240,'1. Enter Class Data '!$A$4:$AL$4,0),0)</f>
        <v>y</v>
      </c>
      <c r="E240" s="4"/>
      <c r="F240"/>
      <c r="G240"/>
      <c r="H240"/>
      <c r="I240" s="12" t="str">
        <f t="shared" si="4"/>
        <v/>
      </c>
      <c r="J240" t="s">
        <v>146</v>
      </c>
      <c r="K240" s="4"/>
      <c r="L240"/>
      <c r="M240" s="13" t="str">
        <f t="shared" si="5"/>
        <v/>
      </c>
    </row>
    <row r="241" spans="2:13" ht="46.5">
      <c r="B241" s="85"/>
      <c r="C241" s="45" t="s">
        <v>138</v>
      </c>
      <c r="D241" t="str">
        <f>VLOOKUP($C$2,'1. Enter Class Data '!$A$5:$AL$42,MATCH(C241,'1. Enter Class Data '!$A$4:$AL$4,0),0)</f>
        <v>y</v>
      </c>
      <c r="E241" s="4"/>
      <c r="F241"/>
      <c r="G241"/>
      <c r="H241"/>
      <c r="I241" s="12" t="str">
        <f t="shared" si="4"/>
        <v/>
      </c>
      <c r="J241" t="s">
        <v>139</v>
      </c>
      <c r="K241" s="4" t="s">
        <v>140</v>
      </c>
      <c r="L241" t="s">
        <v>141</v>
      </c>
      <c r="M241" s="13" t="str">
        <f t="shared" si="5"/>
        <v>http://www.doe.virginia.gov/instruction/mathematics/middle/algebra_readiness/ari-remediation-plans/nns/frac-dec-perc-grids-4-3d.docx</v>
      </c>
    </row>
    <row r="242" spans="2:13" ht="46.5">
      <c r="B242" s="85"/>
      <c r="C242" s="45" t="s">
        <v>138</v>
      </c>
      <c r="D242" t="str">
        <f>VLOOKUP($C$2,'1. Enter Class Data '!$A$5:$AL$42,MATCH(C242,'1. Enter Class Data '!$A$4:$AL$4,0),0)</f>
        <v>y</v>
      </c>
      <c r="E242" s="4"/>
      <c r="F242"/>
      <c r="G242"/>
      <c r="H242"/>
      <c r="I242" s="12" t="str">
        <f t="shared" si="4"/>
        <v/>
      </c>
      <c r="J242"/>
      <c r="K242" s="4" t="s">
        <v>142</v>
      </c>
      <c r="L242" t="s">
        <v>143</v>
      </c>
      <c r="M242" s="13" t="str">
        <f t="shared" si="5"/>
        <v>http://www.doe.virginia.gov/instruction/mathematics/middle/algebra_readiness/ari-remediation-plans/nns/hun-grids-rat-num-4-3d.docx</v>
      </c>
    </row>
    <row r="243" spans="2:13" ht="46.5">
      <c r="B243" s="85"/>
      <c r="C243" s="45" t="s">
        <v>138</v>
      </c>
      <c r="D243" t="str">
        <f>VLOOKUP($C$2,'1. Enter Class Data '!$A$5:$AL$42,MATCH(C243,'1. Enter Class Data '!$A$4:$AL$4,0),0)</f>
        <v>y</v>
      </c>
      <c r="E243" s="4"/>
      <c r="F243"/>
      <c r="G243"/>
      <c r="H243"/>
      <c r="I243" s="12" t="str">
        <f t="shared" si="4"/>
        <v/>
      </c>
      <c r="J243"/>
      <c r="K243" s="4" t="s">
        <v>144</v>
      </c>
      <c r="L243" t="s">
        <v>145</v>
      </c>
      <c r="M243" s="13" t="str">
        <f t="shared" si="5"/>
        <v>http://www.doe.virginia.gov/instruction/mathematics/middle/algebra_readiness/ari-remediation-plans/nns/picture-perf-rat-equiv-4-3d.docx</v>
      </c>
    </row>
    <row r="244" spans="2:13" ht="15.5">
      <c r="B244" s="85"/>
      <c r="C244" s="45" t="s">
        <v>138</v>
      </c>
      <c r="D244" t="str">
        <f>VLOOKUP($C$2,'1. Enter Class Data '!$A$5:$AL$42,MATCH(C244,'1. Enter Class Data '!$A$4:$AL$4,0),0)</f>
        <v>y</v>
      </c>
      <c r="E244" s="4"/>
      <c r="F244"/>
      <c r="G244"/>
      <c r="H244"/>
      <c r="I244" s="12" t="str">
        <f t="shared" si="4"/>
        <v/>
      </c>
      <c r="J244" t="s">
        <v>138</v>
      </c>
      <c r="K244" s="4"/>
      <c r="L244"/>
      <c r="M244" s="13" t="str">
        <f t="shared" si="5"/>
        <v/>
      </c>
    </row>
    <row r="245" spans="2:13" ht="15.5">
      <c r="B245" s="85"/>
      <c r="C245" s="45" t="s">
        <v>138</v>
      </c>
      <c r="D245" t="str">
        <f>VLOOKUP($C$2,'1. Enter Class Data '!$A$5:$AL$42,MATCH(C245,'1. Enter Class Data '!$A$4:$AL$4,0),0)</f>
        <v>y</v>
      </c>
      <c r="E245" s="4"/>
      <c r="F245"/>
      <c r="G245"/>
      <c r="H245"/>
      <c r="I245" s="12" t="str">
        <f t="shared" si="4"/>
        <v/>
      </c>
      <c r="J245" t="s">
        <v>155</v>
      </c>
      <c r="K245" s="4"/>
      <c r="L245"/>
      <c r="M245" s="13" t="str">
        <f t="shared" si="5"/>
        <v/>
      </c>
    </row>
    <row r="246" spans="2:13" ht="46.5">
      <c r="B246" s="85"/>
      <c r="C246" s="45" t="s">
        <v>113</v>
      </c>
      <c r="D246" t="str">
        <f>VLOOKUP($C$2,'1. Enter Class Data '!$A$5:$AL$42,MATCH(C246,'1. Enter Class Data '!$A$4:$AL$4,0),0)</f>
        <v>y</v>
      </c>
      <c r="E246" s="4" t="s">
        <v>601</v>
      </c>
      <c r="F246"/>
      <c r="G246" t="s">
        <v>602</v>
      </c>
      <c r="H246"/>
      <c r="I246" s="12" t="str">
        <f t="shared" si="4"/>
        <v>http://www.doe.virginia.gov/instruction/mathematics/middle/algebra_readiness/formative-assess/nns/fa-5-2b.docx</v>
      </c>
      <c r="J246" t="s">
        <v>124</v>
      </c>
      <c r="K246" s="4"/>
      <c r="L246"/>
      <c r="M246" s="13" t="str">
        <f t="shared" si="5"/>
        <v/>
      </c>
    </row>
    <row r="247" spans="2:13" ht="15.5">
      <c r="B247" s="85"/>
      <c r="C247" s="45" t="s">
        <v>113</v>
      </c>
      <c r="D247" t="str">
        <f>VLOOKUP($C$2,'1. Enter Class Data '!$A$5:$AL$42,MATCH(C247,'1. Enter Class Data '!$A$4:$AL$4,0),0)</f>
        <v>y</v>
      </c>
      <c r="E247" s="4"/>
      <c r="F247"/>
      <c r="G247"/>
      <c r="H247"/>
      <c r="I247" s="12" t="str">
        <f t="shared" si="4"/>
        <v/>
      </c>
      <c r="J247" t="s">
        <v>123</v>
      </c>
      <c r="K247" s="4"/>
      <c r="L247"/>
      <c r="M247" s="13" t="str">
        <f t="shared" si="5"/>
        <v/>
      </c>
    </row>
    <row r="248" spans="2:13" ht="15.5">
      <c r="B248" s="85"/>
      <c r="C248" s="45" t="s">
        <v>113</v>
      </c>
      <c r="D248" t="str">
        <f>VLOOKUP($C$2,'1. Enter Class Data '!$A$5:$AL$42,MATCH(C248,'1. Enter Class Data '!$A$4:$AL$4,0),0)</f>
        <v>y</v>
      </c>
      <c r="E248" s="4"/>
      <c r="F248"/>
      <c r="G248"/>
      <c r="H248"/>
      <c r="I248" s="12" t="str">
        <f t="shared" si="4"/>
        <v/>
      </c>
      <c r="J248" t="s">
        <v>122</v>
      </c>
      <c r="K248" s="4"/>
      <c r="L248"/>
      <c r="M248" s="13" t="str">
        <f t="shared" si="5"/>
        <v/>
      </c>
    </row>
    <row r="249" spans="2:13" ht="15.5">
      <c r="B249" s="85"/>
      <c r="C249" s="45" t="s">
        <v>113</v>
      </c>
      <c r="D249" t="str">
        <f>VLOOKUP($C$2,'1. Enter Class Data '!$A$5:$AL$42,MATCH(C249,'1. Enter Class Data '!$A$4:$AL$4,0),0)</f>
        <v>y</v>
      </c>
      <c r="E249" s="4"/>
      <c r="F249"/>
      <c r="G249"/>
      <c r="H249"/>
      <c r="I249" s="12" t="str">
        <f t="shared" si="4"/>
        <v/>
      </c>
      <c r="J249" t="s">
        <v>121</v>
      </c>
      <c r="K249" s="4"/>
      <c r="L249"/>
      <c r="M249" s="13" t="str">
        <f t="shared" si="5"/>
        <v/>
      </c>
    </row>
    <row r="250" spans="2:13" ht="15.5">
      <c r="B250" s="85"/>
      <c r="C250" s="45" t="s">
        <v>113</v>
      </c>
      <c r="D250" t="str">
        <f>VLOOKUP($C$2,'1. Enter Class Data '!$A$5:$AL$42,MATCH(C250,'1. Enter Class Data '!$A$4:$AL$4,0),0)</f>
        <v>y</v>
      </c>
      <c r="E250" s="4"/>
      <c r="F250"/>
      <c r="G250"/>
      <c r="H250"/>
      <c r="I250" s="12" t="str">
        <f t="shared" si="4"/>
        <v/>
      </c>
      <c r="J250" t="s">
        <v>120</v>
      </c>
      <c r="K250" s="4"/>
      <c r="L250"/>
      <c r="M250" s="13" t="str">
        <f t="shared" si="5"/>
        <v/>
      </c>
    </row>
    <row r="251" spans="2:13" ht="15.5">
      <c r="B251" s="85"/>
      <c r="C251" s="45" t="s">
        <v>113</v>
      </c>
      <c r="D251" t="str">
        <f>VLOOKUP($C$2,'1. Enter Class Data '!$A$5:$AL$42,MATCH(C251,'1. Enter Class Data '!$A$4:$AL$4,0),0)</f>
        <v>y</v>
      </c>
      <c r="E251" s="4"/>
      <c r="F251"/>
      <c r="G251"/>
      <c r="H251"/>
      <c r="I251" s="12" t="str">
        <f t="shared" si="4"/>
        <v/>
      </c>
      <c r="J251" t="s">
        <v>119</v>
      </c>
      <c r="K251" s="4"/>
      <c r="L251"/>
      <c r="M251" s="13" t="str">
        <f t="shared" si="5"/>
        <v/>
      </c>
    </row>
    <row r="252" spans="2:13" ht="15.5">
      <c r="B252" s="85"/>
      <c r="C252" s="45" t="s">
        <v>113</v>
      </c>
      <c r="D252" t="str">
        <f>VLOOKUP($C$2,'1. Enter Class Data '!$A$5:$AL$42,MATCH(C252,'1. Enter Class Data '!$A$4:$AL$4,0),0)</f>
        <v>y</v>
      </c>
      <c r="E252" s="4"/>
      <c r="F252"/>
      <c r="G252"/>
      <c r="H252"/>
      <c r="I252" s="12" t="str">
        <f t="shared" si="4"/>
        <v/>
      </c>
      <c r="J252" t="s">
        <v>118</v>
      </c>
      <c r="K252" s="4"/>
      <c r="L252"/>
      <c r="M252" s="13" t="str">
        <f t="shared" si="5"/>
        <v/>
      </c>
    </row>
    <row r="253" spans="2:13" ht="46.5">
      <c r="B253" s="85"/>
      <c r="C253" s="45" t="s">
        <v>113</v>
      </c>
      <c r="D253" t="str">
        <f>VLOOKUP($C$2,'1. Enter Class Data '!$A$5:$AL$42,MATCH(C253,'1. Enter Class Data '!$A$4:$AL$4,0),0)</f>
        <v>y</v>
      </c>
      <c r="E253" s="4"/>
      <c r="F253"/>
      <c r="G253"/>
      <c r="H253"/>
      <c r="I253" s="12" t="str">
        <f t="shared" si="4"/>
        <v/>
      </c>
      <c r="J253" t="s">
        <v>115</v>
      </c>
      <c r="K253" s="4" t="s">
        <v>116</v>
      </c>
      <c r="L253" t="s">
        <v>117</v>
      </c>
      <c r="M253" s="13" t="str">
        <f t="shared" si="5"/>
        <v>http://www.doe.virginia.gov/instruction/mathematics/middle/algebra_readiness/ari-remediation-plans/nns/compare-fraction-4-2a.docx</v>
      </c>
    </row>
    <row r="254" spans="2:13" ht="15.5">
      <c r="B254" s="85"/>
      <c r="C254" s="45" t="s">
        <v>113</v>
      </c>
      <c r="D254" t="str">
        <f>VLOOKUP($C$2,'1. Enter Class Data '!$A$5:$AL$42,MATCH(C254,'1. Enter Class Data '!$A$4:$AL$4,0),0)</f>
        <v>y</v>
      </c>
      <c r="E254" s="4"/>
      <c r="F254"/>
      <c r="G254"/>
      <c r="H254"/>
      <c r="I254" s="12" t="str">
        <f t="shared" si="4"/>
        <v/>
      </c>
      <c r="J254" t="s">
        <v>114</v>
      </c>
      <c r="K254" s="4"/>
      <c r="L254"/>
      <c r="M254" s="13" t="str">
        <f t="shared" si="5"/>
        <v/>
      </c>
    </row>
    <row r="255" spans="2:13" ht="15.5">
      <c r="B255" s="85"/>
      <c r="C255" s="45" t="s">
        <v>113</v>
      </c>
      <c r="D255" t="str">
        <f>VLOOKUP($C$2,'1. Enter Class Data '!$A$5:$AL$42,MATCH(C255,'1. Enter Class Data '!$A$4:$AL$4,0),0)</f>
        <v>y</v>
      </c>
      <c r="E255" s="4"/>
      <c r="F255"/>
      <c r="G255"/>
      <c r="H255"/>
      <c r="I255" s="12" t="str">
        <f t="shared" si="4"/>
        <v/>
      </c>
      <c r="J255" t="s">
        <v>113</v>
      </c>
      <c r="K255" s="4"/>
      <c r="L255"/>
      <c r="M255" s="13" t="str">
        <f t="shared" si="5"/>
        <v/>
      </c>
    </row>
    <row r="256" spans="2:13" ht="15.5">
      <c r="B256" s="85"/>
      <c r="C256" s="45" t="s">
        <v>113</v>
      </c>
      <c r="D256" t="str">
        <f>VLOOKUP($C$2,'1. Enter Class Data '!$A$5:$AL$42,MATCH(C256,'1. Enter Class Data '!$A$4:$AL$4,0),0)</f>
        <v>y</v>
      </c>
      <c r="E256" s="4"/>
      <c r="F256"/>
      <c r="G256"/>
      <c r="H256"/>
      <c r="I256" s="12" t="str">
        <f t="shared" si="4"/>
        <v/>
      </c>
      <c r="J256" t="s">
        <v>126</v>
      </c>
      <c r="K256" s="4"/>
      <c r="L256"/>
      <c r="M256" s="13" t="str">
        <f t="shared" si="5"/>
        <v/>
      </c>
    </row>
    <row r="257" spans="2:13" ht="15.5">
      <c r="B257" s="85"/>
      <c r="C257" s="45" t="s">
        <v>113</v>
      </c>
      <c r="D257" t="str">
        <f>VLOOKUP($C$2,'1. Enter Class Data '!$A$5:$AL$42,MATCH(C257,'1. Enter Class Data '!$A$4:$AL$4,0),0)</f>
        <v>y</v>
      </c>
      <c r="E257" s="4"/>
      <c r="F257"/>
      <c r="G257"/>
      <c r="H257"/>
      <c r="I257" s="12" t="str">
        <f t="shared" si="4"/>
        <v/>
      </c>
      <c r="J257" t="s">
        <v>125</v>
      </c>
      <c r="K257" s="4"/>
      <c r="L257"/>
      <c r="M257" s="13" t="str">
        <f t="shared" si="5"/>
        <v/>
      </c>
    </row>
    <row r="258" spans="2:13" ht="46.5">
      <c r="B258" s="85"/>
      <c r="C258" s="45" t="s">
        <v>102</v>
      </c>
      <c r="D258" t="str">
        <f>VLOOKUP($C$2,'1. Enter Class Data '!$A$5:$AL$42,MATCH(C258,'1. Enter Class Data '!$A$4:$AL$4,0),0)</f>
        <v>y</v>
      </c>
      <c r="E258" s="4" t="s">
        <v>603</v>
      </c>
      <c r="F258"/>
      <c r="G258" t="s">
        <v>604</v>
      </c>
      <c r="H258"/>
      <c r="I258" s="12" t="str">
        <f t="shared" si="4"/>
        <v>http://www.doe.virginia.gov/instruction/mathematics/middle/algebra_readiness/formative-assess/nns/fa-5-3a.docx</v>
      </c>
      <c r="J258" t="s">
        <v>107</v>
      </c>
      <c r="K258" s="4"/>
      <c r="L258"/>
      <c r="M258" s="13" t="str">
        <f t="shared" si="5"/>
        <v/>
      </c>
    </row>
    <row r="259" spans="2:13" ht="46.5">
      <c r="B259" s="85"/>
      <c r="C259" s="45" t="s">
        <v>102</v>
      </c>
      <c r="D259" t="str">
        <f>VLOOKUP($C$2,'1. Enter Class Data '!$A$5:$AL$42,MATCH(C259,'1. Enter Class Data '!$A$4:$AL$4,0),0)</f>
        <v>y</v>
      </c>
      <c r="E259" s="4"/>
      <c r="F259"/>
      <c r="G259"/>
      <c r="H259"/>
      <c r="I259" s="12" t="str">
        <f t="shared" si="4"/>
        <v/>
      </c>
      <c r="J259" t="s">
        <v>102</v>
      </c>
      <c r="K259" s="4" t="s">
        <v>103</v>
      </c>
      <c r="L259" t="s">
        <v>104</v>
      </c>
      <c r="M259" s="13" t="str">
        <f t="shared" si="5"/>
        <v>http://www.doe.virginia.gov/instruction/mathematics/middle/algebra_readiness/ari-remediation-plans/nns/prime-100-number-5-3a.docx</v>
      </c>
    </row>
    <row r="260" spans="2:13" ht="46.5">
      <c r="B260" s="85"/>
      <c r="C260" s="45" t="s">
        <v>102</v>
      </c>
      <c r="D260" t="str">
        <f>VLOOKUP($C$2,'1. Enter Class Data '!$A$5:$AL$42,MATCH(C260,'1. Enter Class Data '!$A$4:$AL$4,0),0)</f>
        <v>y</v>
      </c>
      <c r="E260" s="4"/>
      <c r="F260"/>
      <c r="G260"/>
      <c r="H260"/>
      <c r="I260" s="12" t="str">
        <f t="shared" si="4"/>
        <v/>
      </c>
      <c r="J260"/>
      <c r="K260" s="4" t="s">
        <v>105</v>
      </c>
      <c r="L260" t="s">
        <v>106</v>
      </c>
      <c r="M260" s="13" t="str">
        <f t="shared" si="5"/>
        <v>http://www.doe.virginia.gov/instruction/mathematics/middle/algebra_readiness/ari-remediation-plans/nns/prime-comp-num-sets-5-3a.docx</v>
      </c>
    </row>
    <row r="261" spans="2:13" ht="46.5">
      <c r="B261" s="85"/>
      <c r="C261" s="45" t="s">
        <v>99</v>
      </c>
      <c r="D261" t="str">
        <f>VLOOKUP($C$2,'1. Enter Class Data '!$A$5:$AL$42,MATCH(C261,'1. Enter Class Data '!$A$4:$AL$4,0),0)</f>
        <v>y</v>
      </c>
      <c r="E261" s="4" t="s">
        <v>605</v>
      </c>
      <c r="F261"/>
      <c r="G261" t="s">
        <v>606</v>
      </c>
      <c r="H261"/>
      <c r="I261" s="12" t="str">
        <f t="shared" si="4"/>
        <v>http://www.doe.virginia.gov/instruction/mathematics/middle/algebra_readiness/formative-assess/nns/fa-5-3b.docx</v>
      </c>
      <c r="J261" t="s">
        <v>107</v>
      </c>
      <c r="K261" s="4"/>
      <c r="L261"/>
      <c r="M261" s="13" t="str">
        <f t="shared" si="5"/>
        <v/>
      </c>
    </row>
    <row r="262" spans="2:13" ht="46.5">
      <c r="B262" s="85"/>
      <c r="C262" s="45" t="s">
        <v>99</v>
      </c>
      <c r="D262" t="str">
        <f>VLOOKUP($C$2,'1. Enter Class Data '!$A$5:$AL$42,MATCH(C262,'1. Enter Class Data '!$A$4:$AL$4,0),0)</f>
        <v>y</v>
      </c>
      <c r="E262" s="4"/>
      <c r="F262"/>
      <c r="G262"/>
      <c r="H262"/>
      <c r="I262" s="12" t="str">
        <f t="shared" si="4"/>
        <v/>
      </c>
      <c r="J262" t="s">
        <v>102</v>
      </c>
      <c r="K262" s="4" t="s">
        <v>103</v>
      </c>
      <c r="L262" t="s">
        <v>104</v>
      </c>
      <c r="M262" s="13" t="str">
        <f t="shared" si="5"/>
        <v>http://www.doe.virginia.gov/instruction/mathematics/middle/algebra_readiness/ari-remediation-plans/nns/prime-100-number-5-3a.docx</v>
      </c>
    </row>
    <row r="263" spans="2:13" ht="46.5">
      <c r="B263" s="85"/>
      <c r="C263" s="45" t="s">
        <v>99</v>
      </c>
      <c r="D263" t="str">
        <f>VLOOKUP($C$2,'1. Enter Class Data '!$A$5:$AL$42,MATCH(C263,'1. Enter Class Data '!$A$4:$AL$4,0),0)</f>
        <v>y</v>
      </c>
      <c r="E263" s="4"/>
      <c r="F263"/>
      <c r="G263"/>
      <c r="H263"/>
      <c r="I263" s="12" t="str">
        <f t="shared" si="4"/>
        <v/>
      </c>
      <c r="J263"/>
      <c r="K263" s="4" t="s">
        <v>105</v>
      </c>
      <c r="L263" t="s">
        <v>106</v>
      </c>
      <c r="M263" s="13" t="str">
        <f t="shared" si="5"/>
        <v>http://www.doe.virginia.gov/instruction/mathematics/middle/algebra_readiness/ari-remediation-plans/nns/prime-comp-num-sets-5-3a.docx</v>
      </c>
    </row>
    <row r="264" spans="2:13" ht="46.5">
      <c r="B264" s="85"/>
      <c r="C264" s="45" t="s">
        <v>99</v>
      </c>
      <c r="D264" t="str">
        <f>VLOOKUP($C$2,'1. Enter Class Data '!$A$5:$AL$42,MATCH(C264,'1. Enter Class Data '!$A$4:$AL$4,0),0)</f>
        <v>y</v>
      </c>
      <c r="E264" s="4"/>
      <c r="F264"/>
      <c r="G264"/>
      <c r="H264"/>
      <c r="I264" s="12" t="str">
        <f t="shared" si="4"/>
        <v/>
      </c>
      <c r="J264" t="s">
        <v>99</v>
      </c>
      <c r="K264" s="4" t="s">
        <v>100</v>
      </c>
      <c r="L264" t="s">
        <v>101</v>
      </c>
      <c r="M264" s="13" t="str">
        <f t="shared" si="5"/>
        <v>http://www.doe.virginia.gov/instruction/mathematics/middle/algebra_readiness/ari-remediation-plans/nns/even-odd-num-sets-5-3b.docx</v>
      </c>
    </row>
    <row r="265" spans="2:13" ht="46.5">
      <c r="B265" s="81" t="s">
        <v>9</v>
      </c>
      <c r="C265" s="45" t="s">
        <v>648</v>
      </c>
      <c r="D265" t="str">
        <f>VLOOKUP($C$2,'1. Enter Class Data '!$A$5:$AL$42,MATCH(C265,'1. Enter Class Data '!$A$4:$AL$4,0),0)</f>
        <v>n</v>
      </c>
      <c r="E265" s="4" t="s">
        <v>649</v>
      </c>
      <c r="F265"/>
      <c r="G265" t="s">
        <v>650</v>
      </c>
      <c r="H265"/>
      <c r="I265" s="12" t="str">
        <f t="shared" si="4"/>
        <v>http://www.doe.virginia.gov/instruction/mathematics/middle/algebra_readiness/formative-assess/pfa/fa-5-18.docx</v>
      </c>
      <c r="J265" t="s">
        <v>413</v>
      </c>
      <c r="K265" s="4"/>
      <c r="L265"/>
      <c r="M265" s="13" t="str">
        <f t="shared" si="5"/>
        <v/>
      </c>
    </row>
    <row r="266" spans="2:13" ht="15.5">
      <c r="B266" s="81"/>
      <c r="C266" s="45" t="s">
        <v>648</v>
      </c>
      <c r="D266" t="str">
        <f>VLOOKUP($C$2,'1. Enter Class Data '!$A$5:$AL$42,MATCH(C266,'1. Enter Class Data '!$A$4:$AL$4,0),0)</f>
        <v>n</v>
      </c>
      <c r="E266" s="4"/>
      <c r="F266"/>
      <c r="G266"/>
      <c r="H266"/>
      <c r="I266" s="12" t="str">
        <f t="shared" si="4"/>
        <v/>
      </c>
      <c r="J266" t="s">
        <v>415</v>
      </c>
      <c r="K266" s="4"/>
      <c r="L266"/>
      <c r="M266" s="13" t="str">
        <f t="shared" si="5"/>
        <v/>
      </c>
    </row>
    <row r="267" spans="2:13" ht="15.5">
      <c r="B267" s="81"/>
      <c r="C267" s="45" t="s">
        <v>648</v>
      </c>
      <c r="D267" t="str">
        <f>VLOOKUP($C$2,'1. Enter Class Data '!$A$5:$AL$42,MATCH(C267,'1. Enter Class Data '!$A$4:$AL$4,0),0)</f>
        <v>n</v>
      </c>
      <c r="E267" s="4"/>
      <c r="F267"/>
      <c r="G267"/>
      <c r="H267"/>
      <c r="I267" s="12" t="str">
        <f t="shared" si="4"/>
        <v/>
      </c>
      <c r="J267" t="s">
        <v>474</v>
      </c>
      <c r="K267" s="4"/>
      <c r="L267"/>
      <c r="M267" s="13" t="str">
        <f t="shared" si="5"/>
        <v/>
      </c>
    </row>
    <row r="268" spans="2:13" ht="15.5">
      <c r="B268" s="81"/>
      <c r="C268" s="45" t="s">
        <v>648</v>
      </c>
      <c r="D268" t="str">
        <f>VLOOKUP($C$2,'1. Enter Class Data '!$A$5:$AL$42,MATCH(C268,'1. Enter Class Data '!$A$4:$AL$4,0),0)</f>
        <v>n</v>
      </c>
      <c r="E268" s="4"/>
      <c r="F268"/>
      <c r="G268"/>
      <c r="H268"/>
      <c r="I268" s="12" t="str">
        <f t="shared" si="4"/>
        <v/>
      </c>
      <c r="J268" t="s">
        <v>531</v>
      </c>
      <c r="K268" s="4"/>
      <c r="L268"/>
      <c r="M268" s="13" t="str">
        <f t="shared" si="5"/>
        <v/>
      </c>
    </row>
    <row r="269" spans="2:13" ht="46.5">
      <c r="B269" s="81"/>
      <c r="C269" s="45" t="s">
        <v>648</v>
      </c>
      <c r="D269" t="str">
        <f>VLOOKUP($C$2,'1. Enter Class Data '!$A$5:$AL$42,MATCH(C269,'1. Enter Class Data '!$A$4:$AL$4,0),0)</f>
        <v>n</v>
      </c>
      <c r="E269" s="4"/>
      <c r="F269"/>
      <c r="G269"/>
      <c r="H269"/>
      <c r="I269" s="12" t="str">
        <f t="shared" si="4"/>
        <v/>
      </c>
      <c r="J269" t="s">
        <v>590</v>
      </c>
      <c r="K269" s="4" t="s">
        <v>1052</v>
      </c>
      <c r="L269" t="s">
        <v>1053</v>
      </c>
      <c r="M269" s="13" t="str">
        <f t="shared" si="5"/>
        <v>http://www.doe.virginia.gov/instruction/mathematics/middle/algebra_readiness/ari-remediation-plans/pfa/det-the-rule-rel-func-4-15.docx</v>
      </c>
    </row>
    <row r="270" spans="2:13" ht="46.5">
      <c r="B270" s="81"/>
      <c r="C270" s="45" t="s">
        <v>648</v>
      </c>
      <c r="D270" t="str">
        <f>VLOOKUP($C$2,'1. Enter Class Data '!$A$5:$AL$42,MATCH(C270,'1. Enter Class Data '!$A$4:$AL$4,0),0)</f>
        <v>n</v>
      </c>
      <c r="E270" s="4"/>
      <c r="F270"/>
      <c r="G270"/>
      <c r="H270"/>
      <c r="I270" s="12" t="str">
        <f t="shared" si="4"/>
        <v/>
      </c>
      <c r="J270"/>
      <c r="K270" s="4" t="s">
        <v>1054</v>
      </c>
      <c r="L270" t="s">
        <v>1055</v>
      </c>
      <c r="M270" s="13" t="str">
        <f t="shared" si="5"/>
        <v>http://www.doe.virginia.gov/instruction/mathematics/middle/algebra_readiness/ari-remediation-plans/pfa/num-patterns-rules- 4-15.docx</v>
      </c>
    </row>
    <row r="271" spans="2:13" ht="15.5">
      <c r="B271" s="81"/>
      <c r="C271" s="45" t="s">
        <v>648</v>
      </c>
      <c r="D271" t="str">
        <f>VLOOKUP($C$2,'1. Enter Class Data '!$A$5:$AL$42,MATCH(C271,'1. Enter Class Data '!$A$4:$AL$4,0),0)</f>
        <v>n</v>
      </c>
      <c r="E271" s="4"/>
      <c r="F271"/>
      <c r="G271"/>
      <c r="H271"/>
      <c r="I271" s="12" t="str">
        <f t="shared" si="4"/>
        <v/>
      </c>
      <c r="J271" t="s">
        <v>648</v>
      </c>
      <c r="K271" s="4"/>
      <c r="L271"/>
      <c r="M271" s="13" t="str">
        <f t="shared" si="5"/>
        <v/>
      </c>
    </row>
    <row r="272" spans="2:13" ht="30" customHeight="1">
      <c r="B272" s="81"/>
      <c r="C272" s="45" t="s">
        <v>648</v>
      </c>
      <c r="D272" t="str">
        <f>VLOOKUP($C$2,'1. Enter Class Data '!$A$5:$AL$42,MATCH(C272,'1. Enter Class Data '!$A$4:$AL$4,0),0)</f>
        <v>n</v>
      </c>
      <c r="E272" s="4"/>
      <c r="F272"/>
      <c r="G272"/>
      <c r="H272"/>
      <c r="I272" s="12" t="str">
        <f t="shared" si="4"/>
        <v/>
      </c>
      <c r="J272" t="s">
        <v>368</v>
      </c>
      <c r="K272" s="4"/>
      <c r="L272"/>
      <c r="M272" s="13" t="str">
        <f t="shared" si="5"/>
        <v/>
      </c>
    </row>
    <row r="273" spans="2:13" ht="15.5">
      <c r="B273" s="81"/>
      <c r="C273" s="45" t="s">
        <v>648</v>
      </c>
      <c r="D273" t="str">
        <f>VLOOKUP($C$2,'1. Enter Class Data '!$A$5:$AL$42,MATCH(C273,'1. Enter Class Data '!$A$4:$AL$4,0),0)</f>
        <v>n</v>
      </c>
      <c r="E273" s="4"/>
      <c r="F273"/>
      <c r="G273"/>
      <c r="H273"/>
      <c r="I273" s="12" t="str">
        <f t="shared" si="4"/>
        <v/>
      </c>
      <c r="J273" t="s">
        <v>370</v>
      </c>
      <c r="K273" s="4"/>
      <c r="L273"/>
      <c r="M273" s="13" t="str">
        <f t="shared" si="5"/>
        <v/>
      </c>
    </row>
    <row r="274" spans="2:13" ht="46.5">
      <c r="B274" s="81"/>
      <c r="C274" s="45" t="s">
        <v>651</v>
      </c>
      <c r="D274" t="str">
        <f>VLOOKUP($C$2,'1. Enter Class Data '!$A$5:$AL$42,MATCH(C274,'1. Enter Class Data '!$A$4:$AL$4,0),0)</f>
        <v>y</v>
      </c>
      <c r="E274" s="4" t="s">
        <v>652</v>
      </c>
      <c r="F274"/>
      <c r="G274" t="s">
        <v>653</v>
      </c>
      <c r="H274"/>
      <c r="I274" s="12" t="str">
        <f t="shared" si="4"/>
        <v>http://www.doe.virginia.gov/instruction/mathematics/middle/algebra_readiness/formative-assess/pfa/fa-5-19a.docx</v>
      </c>
      <c r="J274" t="s">
        <v>651</v>
      </c>
      <c r="K274" s="4" t="s">
        <v>1085</v>
      </c>
      <c r="L274" t="s">
        <v>1086</v>
      </c>
      <c r="M274" s="13" t="str">
        <f t="shared" si="5"/>
        <v>http://www.doe.virginia.gov/instruction/mathematics/middle/algebra_readiness/ari-remediation-plans/pfa/quant-expr-eq-5-19ac.docx</v>
      </c>
    </row>
    <row r="275" spans="2:13" ht="46.5">
      <c r="B275" s="81"/>
      <c r="C275" s="45" t="s">
        <v>302</v>
      </c>
      <c r="D275" t="str">
        <f>VLOOKUP($C$2,'1. Enter Class Data '!$A$5:$AL$42,MATCH(C275,'1. Enter Class Data '!$A$4:$AL$4,0),0)</f>
        <v>y</v>
      </c>
      <c r="E275" s="4" t="s">
        <v>654</v>
      </c>
      <c r="F275"/>
      <c r="G275" t="s">
        <v>655</v>
      </c>
      <c r="H275"/>
      <c r="I275" s="12" t="str">
        <f t="shared" si="4"/>
        <v>http://www.doe.virginia.gov/instruction/mathematics/middle/algebra_readiness/formative-assess/pfa/fa-5-19b.docx</v>
      </c>
      <c r="J275" t="s">
        <v>306</v>
      </c>
      <c r="K275" s="4"/>
      <c r="L275"/>
      <c r="M275" s="13" t="str">
        <f t="shared" si="5"/>
        <v/>
      </c>
    </row>
    <row r="276" spans="2:13" ht="15.5">
      <c r="B276" s="81"/>
      <c r="C276" s="45" t="s">
        <v>302</v>
      </c>
      <c r="D276" t="str">
        <f>VLOOKUP($C$2,'1. Enter Class Data '!$A$5:$AL$42,MATCH(C276,'1. Enter Class Data '!$A$4:$AL$4,0),0)</f>
        <v>y</v>
      </c>
      <c r="E276" s="4"/>
      <c r="F276"/>
      <c r="G276"/>
      <c r="H276"/>
      <c r="I276" s="12" t="str">
        <f t="shared" si="4"/>
        <v/>
      </c>
      <c r="J276" t="s">
        <v>305</v>
      </c>
      <c r="K276" s="4"/>
      <c r="L276"/>
      <c r="M276" s="13" t="str">
        <f t="shared" si="5"/>
        <v/>
      </c>
    </row>
    <row r="277" spans="2:13" ht="15.5">
      <c r="B277" s="81"/>
      <c r="C277" s="45" t="s">
        <v>302</v>
      </c>
      <c r="D277" t="str">
        <f>VLOOKUP($C$2,'1. Enter Class Data '!$A$5:$AL$42,MATCH(C277,'1. Enter Class Data '!$A$4:$AL$4,0),0)</f>
        <v>y</v>
      </c>
      <c r="E277" s="4"/>
      <c r="F277"/>
      <c r="G277"/>
      <c r="H277"/>
      <c r="I277" s="12" t="str">
        <f t="shared" si="4"/>
        <v/>
      </c>
      <c r="J277" t="s">
        <v>304</v>
      </c>
      <c r="K277" s="4"/>
      <c r="L277"/>
      <c r="M277" s="13" t="str">
        <f t="shared" si="5"/>
        <v/>
      </c>
    </row>
    <row r="278" spans="2:13" ht="15.5">
      <c r="B278" s="81"/>
      <c r="C278" s="45" t="s">
        <v>302</v>
      </c>
      <c r="D278" t="str">
        <f>VLOOKUP($C$2,'1. Enter Class Data '!$A$5:$AL$42,MATCH(C278,'1. Enter Class Data '!$A$4:$AL$4,0),0)</f>
        <v>y</v>
      </c>
      <c r="E278" s="4"/>
      <c r="F278"/>
      <c r="G278"/>
      <c r="H278"/>
      <c r="I278" s="12" t="str">
        <f t="shared" ref="I278:I341" si="6">HYPERLINK(G278)</f>
        <v/>
      </c>
      <c r="J278" t="s">
        <v>303</v>
      </c>
      <c r="K278" s="4"/>
      <c r="L278"/>
      <c r="M278" s="13" t="str">
        <f t="shared" si="5"/>
        <v/>
      </c>
    </row>
    <row r="279" spans="2:13" ht="46.5">
      <c r="B279" s="81"/>
      <c r="C279" s="45" t="s">
        <v>302</v>
      </c>
      <c r="D279" t="str">
        <f>VLOOKUP($C$2,'1. Enter Class Data '!$A$5:$AL$42,MATCH(C279,'1. Enter Class Data '!$A$4:$AL$4,0),0)</f>
        <v>y</v>
      </c>
      <c r="E279" s="4"/>
      <c r="F279"/>
      <c r="G279"/>
      <c r="H279"/>
      <c r="I279" s="12" t="str">
        <f t="shared" si="6"/>
        <v/>
      </c>
      <c r="J279" t="s">
        <v>302</v>
      </c>
      <c r="K279" s="4" t="s">
        <v>300</v>
      </c>
      <c r="L279" t="s">
        <v>301</v>
      </c>
      <c r="M279" s="13" t="str">
        <f t="shared" ref="M279:M342" si="7">HYPERLINK(L279)</f>
        <v>http://www.doe.virginia.gov/instruction/mathematics/middle/algebra_readiness/ari-remediation-plans/pfa/create-eq-scenarios-5-19b.docx</v>
      </c>
    </row>
    <row r="280" spans="2:13" ht="46.5">
      <c r="B280" s="81"/>
      <c r="C280" s="45" t="s">
        <v>656</v>
      </c>
      <c r="D280" t="str">
        <f>VLOOKUP($C$2,'1. Enter Class Data '!$A$5:$AL$42,MATCH(C280,'1. Enter Class Data '!$A$4:$AL$4,0),0)</f>
        <v>y</v>
      </c>
      <c r="E280" s="4" t="s">
        <v>657</v>
      </c>
      <c r="F280"/>
      <c r="G280" t="s">
        <v>658</v>
      </c>
      <c r="H280"/>
      <c r="I280" s="12" t="str">
        <f t="shared" si="6"/>
        <v>http://www.doe.virginia.gov/instruction/mathematics/middle/algebra_readiness/formative-assess/pfa/fa-5-19c.docx</v>
      </c>
      <c r="J280" t="s">
        <v>651</v>
      </c>
      <c r="K280" s="4" t="s">
        <v>1085</v>
      </c>
      <c r="L280" t="s">
        <v>1086</v>
      </c>
      <c r="M280" s="13" t="str">
        <f t="shared" si="7"/>
        <v>http://www.doe.virginia.gov/instruction/mathematics/middle/algebra_readiness/ari-remediation-plans/pfa/quant-expr-eq-5-19ac.docx</v>
      </c>
    </row>
    <row r="281" spans="2:13" ht="46.5">
      <c r="B281" s="81"/>
      <c r="C281" s="45" t="s">
        <v>656</v>
      </c>
      <c r="D281" t="str">
        <f>VLOOKUP($C$2,'1. Enter Class Data '!$A$5:$AL$42,MATCH(C281,'1. Enter Class Data '!$A$4:$AL$4,0),0)</f>
        <v>y</v>
      </c>
      <c r="E281" s="4"/>
      <c r="F281"/>
      <c r="G281"/>
      <c r="H281"/>
      <c r="I281" s="12" t="str">
        <f t="shared" si="6"/>
        <v/>
      </c>
      <c r="J281" t="s">
        <v>656</v>
      </c>
      <c r="K281" s="4" t="s">
        <v>1085</v>
      </c>
      <c r="L281" t="s">
        <v>1086</v>
      </c>
      <c r="M281" s="13" t="str">
        <f t="shared" si="7"/>
        <v>http://www.doe.virginia.gov/instruction/mathematics/middle/algebra_readiness/ari-remediation-plans/pfa/quant-expr-eq-5-19ac.docx</v>
      </c>
    </row>
    <row r="282" spans="2:13" ht="46.5">
      <c r="B282" s="81"/>
      <c r="C282" s="45" t="s">
        <v>656</v>
      </c>
      <c r="D282" t="str">
        <f>VLOOKUP($C$2,'1. Enter Class Data '!$A$5:$AL$42,MATCH(C282,'1. Enter Class Data '!$A$4:$AL$4,0),0)</f>
        <v>y</v>
      </c>
      <c r="E282" s="4"/>
      <c r="F282"/>
      <c r="G282"/>
      <c r="H282"/>
      <c r="I282" s="12" t="str">
        <f t="shared" si="6"/>
        <v/>
      </c>
      <c r="J282"/>
      <c r="K282" s="4" t="s">
        <v>1088</v>
      </c>
      <c r="L282" t="s">
        <v>1089</v>
      </c>
      <c r="M282" s="13" t="str">
        <f t="shared" si="7"/>
        <v>http://www.doe.virginia.gov/instruction/mathematics/middle/algebra_readiness/ari-remediation-plans/pfa/wrtng-alg-expr-5-19c.docx</v>
      </c>
    </row>
    <row r="283" spans="2:13" ht="46.5">
      <c r="B283" s="81"/>
      <c r="C283" s="45" t="s">
        <v>299</v>
      </c>
      <c r="D283" t="str">
        <f>VLOOKUP($C$2,'1. Enter Class Data '!$A$5:$AL$42,MATCH(C283,'1. Enter Class Data '!$A$4:$AL$4,0),0)</f>
        <v>y</v>
      </c>
      <c r="E283" s="4" t="s">
        <v>659</v>
      </c>
      <c r="F283"/>
      <c r="G283" t="s">
        <v>660</v>
      </c>
      <c r="H283"/>
      <c r="I283" s="12" t="str">
        <f t="shared" si="6"/>
        <v>http://www.doe.virginia.gov/instruction/mathematics/middle/algebra_readiness/formative-assess/pfa/fa-5-19d.docx</v>
      </c>
      <c r="J283" t="s">
        <v>306</v>
      </c>
      <c r="K283" s="4"/>
      <c r="L283"/>
      <c r="M283" s="13" t="str">
        <f t="shared" si="7"/>
        <v/>
      </c>
    </row>
    <row r="284" spans="2:13" ht="15.5">
      <c r="B284" s="81"/>
      <c r="C284" s="45" t="s">
        <v>299</v>
      </c>
      <c r="D284" t="str">
        <f>VLOOKUP($C$2,'1. Enter Class Data '!$A$5:$AL$42,MATCH(C284,'1. Enter Class Data '!$A$4:$AL$4,0),0)</f>
        <v>y</v>
      </c>
      <c r="E284" s="4"/>
      <c r="F284"/>
      <c r="G284"/>
      <c r="H284"/>
      <c r="I284" s="12" t="str">
        <f t="shared" si="6"/>
        <v/>
      </c>
      <c r="J284" t="s">
        <v>305</v>
      </c>
      <c r="K284" s="4"/>
      <c r="L284"/>
      <c r="M284" s="13" t="str">
        <f t="shared" si="7"/>
        <v/>
      </c>
    </row>
    <row r="285" spans="2:13" ht="15.5">
      <c r="B285" s="81"/>
      <c r="C285" s="45" t="s">
        <v>299</v>
      </c>
      <c r="D285" t="str">
        <f>VLOOKUP($C$2,'1. Enter Class Data '!$A$5:$AL$42,MATCH(C285,'1. Enter Class Data '!$A$4:$AL$4,0),0)</f>
        <v>y</v>
      </c>
      <c r="E285" s="4"/>
      <c r="F285"/>
      <c r="G285"/>
      <c r="H285"/>
      <c r="I285" s="12" t="str">
        <f t="shared" si="6"/>
        <v/>
      </c>
      <c r="J285" t="s">
        <v>304</v>
      </c>
      <c r="K285" s="4"/>
      <c r="L285"/>
      <c r="M285" s="13" t="str">
        <f t="shared" si="7"/>
        <v/>
      </c>
    </row>
    <row r="286" spans="2:13" ht="15.5">
      <c r="B286" s="81"/>
      <c r="C286" s="45" t="s">
        <v>299</v>
      </c>
      <c r="D286" t="str">
        <f>VLOOKUP($C$2,'1. Enter Class Data '!$A$5:$AL$42,MATCH(C286,'1. Enter Class Data '!$A$4:$AL$4,0),0)</f>
        <v>y</v>
      </c>
      <c r="E286" s="4"/>
      <c r="F286"/>
      <c r="G286"/>
      <c r="H286"/>
      <c r="I286" s="12" t="str">
        <f t="shared" si="6"/>
        <v/>
      </c>
      <c r="J286" t="s">
        <v>303</v>
      </c>
      <c r="K286" s="4"/>
      <c r="L286"/>
      <c r="M286" s="13" t="str">
        <f t="shared" si="7"/>
        <v/>
      </c>
    </row>
    <row r="287" spans="2:13" ht="46.5">
      <c r="B287" s="81"/>
      <c r="C287" s="45" t="s">
        <v>299</v>
      </c>
      <c r="D287" t="str">
        <f>VLOOKUP($C$2,'1. Enter Class Data '!$A$5:$AL$42,MATCH(C287,'1. Enter Class Data '!$A$4:$AL$4,0),0)</f>
        <v>y</v>
      </c>
      <c r="E287" s="4"/>
      <c r="F287"/>
      <c r="G287"/>
      <c r="H287"/>
      <c r="I287" s="12" t="str">
        <f t="shared" si="6"/>
        <v/>
      </c>
      <c r="J287" t="s">
        <v>302</v>
      </c>
      <c r="K287" s="4" t="s">
        <v>300</v>
      </c>
      <c r="L287" t="s">
        <v>301</v>
      </c>
      <c r="M287" s="13" t="str">
        <f t="shared" si="7"/>
        <v>http://www.doe.virginia.gov/instruction/mathematics/middle/algebra_readiness/ari-remediation-plans/pfa/create-eq-scenarios-5-19b.docx</v>
      </c>
    </row>
    <row r="288" spans="2:13" ht="46.5">
      <c r="B288" s="81"/>
      <c r="C288" s="45" t="s">
        <v>299</v>
      </c>
      <c r="D288" t="str">
        <f>VLOOKUP($C$2,'1. Enter Class Data '!$A$5:$AL$42,MATCH(C288,'1. Enter Class Data '!$A$4:$AL$4,0),0)</f>
        <v>y</v>
      </c>
      <c r="E288" s="4"/>
      <c r="F288"/>
      <c r="G288"/>
      <c r="H288"/>
      <c r="I288" s="12" t="str">
        <f t="shared" si="6"/>
        <v/>
      </c>
      <c r="J288" t="s">
        <v>299</v>
      </c>
      <c r="K288" s="4" t="s">
        <v>300</v>
      </c>
      <c r="L288" t="s">
        <v>301</v>
      </c>
      <c r="M288" s="13" t="str">
        <f t="shared" si="7"/>
        <v>http://www.doe.virginia.gov/instruction/mathematics/middle/algebra_readiness/ari-remediation-plans/pfa/create-eq-scenarios-5-19b.docx</v>
      </c>
    </row>
    <row r="289" spans="2:13" ht="29">
      <c r="B289" s="82" t="s">
        <v>1187</v>
      </c>
      <c r="C289" s="45" t="s">
        <v>639</v>
      </c>
      <c r="D289" t="str">
        <f>VLOOKUP($C$2,'1. Enter Class Data '!$A$5:$AL$42,MATCH(C289,'1. Enter Class Data '!$A$4:$AL$4,0),0)</f>
        <v>n</v>
      </c>
      <c r="E289" s="4" t="s">
        <v>640</v>
      </c>
      <c r="F289"/>
      <c r="G289"/>
      <c r="H289"/>
      <c r="I289" s="12" t="str">
        <f t="shared" si="6"/>
        <v/>
      </c>
      <c r="J289" t="s">
        <v>470</v>
      </c>
      <c r="K289" s="4"/>
      <c r="L289"/>
      <c r="M289" s="13" t="str">
        <f t="shared" si="7"/>
        <v/>
      </c>
    </row>
    <row r="290" spans="2:13" ht="15.5">
      <c r="B290" s="82"/>
      <c r="C290" s="45" t="s">
        <v>639</v>
      </c>
      <c r="D290" t="str">
        <f>VLOOKUP($C$2,'1. Enter Class Data '!$A$5:$AL$42,MATCH(C290,'1. Enter Class Data '!$A$4:$AL$4,0),0)</f>
        <v>n</v>
      </c>
      <c r="E290" s="4"/>
      <c r="F290"/>
      <c r="G290"/>
      <c r="H290"/>
      <c r="I290" s="12" t="str">
        <f t="shared" si="6"/>
        <v/>
      </c>
      <c r="J290" t="s">
        <v>528</v>
      </c>
      <c r="K290" s="4"/>
      <c r="L290"/>
      <c r="M290" s="13" t="str">
        <f t="shared" si="7"/>
        <v/>
      </c>
    </row>
    <row r="291" spans="2:13" ht="15.5">
      <c r="B291" s="82"/>
      <c r="C291" s="45" t="s">
        <v>639</v>
      </c>
      <c r="D291" t="str">
        <f>VLOOKUP($C$2,'1. Enter Class Data '!$A$5:$AL$42,MATCH(C291,'1. Enter Class Data '!$A$4:$AL$4,0),0)</f>
        <v>n</v>
      </c>
      <c r="E291" s="4"/>
      <c r="F291"/>
      <c r="G291"/>
      <c r="H291"/>
      <c r="I291" s="12" t="str">
        <f t="shared" si="6"/>
        <v/>
      </c>
      <c r="J291" t="s">
        <v>581</v>
      </c>
      <c r="K291" s="4"/>
      <c r="L291"/>
      <c r="M291" s="13" t="str">
        <f t="shared" si="7"/>
        <v/>
      </c>
    </row>
    <row r="292" spans="2:13" ht="15.5">
      <c r="B292" s="82"/>
      <c r="C292" s="45" t="s">
        <v>639</v>
      </c>
      <c r="D292" t="str">
        <f>VLOOKUP($C$2,'1. Enter Class Data '!$A$5:$AL$42,MATCH(C292,'1. Enter Class Data '!$A$4:$AL$4,0),0)</f>
        <v>n</v>
      </c>
      <c r="E292" s="4"/>
      <c r="F292"/>
      <c r="G292"/>
      <c r="H292"/>
      <c r="I292" s="12" t="str">
        <f t="shared" si="6"/>
        <v/>
      </c>
      <c r="J292" t="s">
        <v>583</v>
      </c>
      <c r="K292" s="4"/>
      <c r="L292"/>
      <c r="M292" s="13" t="str">
        <f t="shared" si="7"/>
        <v/>
      </c>
    </row>
    <row r="293" spans="2:13" ht="15.5">
      <c r="B293" s="82"/>
      <c r="C293" s="45" t="s">
        <v>639</v>
      </c>
      <c r="D293" t="str">
        <f>VLOOKUP($C$2,'1. Enter Class Data '!$A$5:$AL$42,MATCH(C293,'1. Enter Class Data '!$A$4:$AL$4,0),0)</f>
        <v>n</v>
      </c>
      <c r="E293" s="4"/>
      <c r="F293"/>
      <c r="G293"/>
      <c r="H293"/>
      <c r="I293" s="12" t="str">
        <f t="shared" si="6"/>
        <v/>
      </c>
      <c r="J293" t="s">
        <v>585</v>
      </c>
      <c r="K293" s="4"/>
      <c r="L293"/>
      <c r="M293" s="13" t="str">
        <f t="shared" si="7"/>
        <v/>
      </c>
    </row>
    <row r="294" spans="2:13" ht="46.5">
      <c r="B294" s="82"/>
      <c r="C294" s="45" t="s">
        <v>639</v>
      </c>
      <c r="D294" t="str">
        <f>VLOOKUP($C$2,'1. Enter Class Data '!$A$5:$AL$42,MATCH(C294,'1. Enter Class Data '!$A$4:$AL$4,0),0)</f>
        <v>n</v>
      </c>
      <c r="E294" s="4"/>
      <c r="F294"/>
      <c r="G294"/>
      <c r="H294"/>
      <c r="I294" s="12" t="str">
        <f t="shared" si="6"/>
        <v/>
      </c>
      <c r="J294" t="s">
        <v>639</v>
      </c>
      <c r="K294" s="4" t="s">
        <v>1078</v>
      </c>
      <c r="L294" t="s">
        <v>1079</v>
      </c>
      <c r="M294" s="13" t="str">
        <f t="shared" si="7"/>
        <v>http://www.doe.virginia.gov/instruction/mathematics/middle/algebra_readiness/ari-remediation-plans/ps/number-cubes-5-15.docx</v>
      </c>
    </row>
    <row r="295" spans="2:13" ht="46.5">
      <c r="B295" s="82"/>
      <c r="C295" s="45" t="s">
        <v>639</v>
      </c>
      <c r="D295" t="str">
        <f>VLOOKUP($C$2,'1. Enter Class Data '!$A$5:$AL$42,MATCH(C295,'1. Enter Class Data '!$A$4:$AL$4,0),0)</f>
        <v>n</v>
      </c>
      <c r="E295" s="4"/>
      <c r="F295"/>
      <c r="G295"/>
      <c r="H295"/>
      <c r="I295" s="12" t="str">
        <f t="shared" si="6"/>
        <v/>
      </c>
      <c r="J295"/>
      <c r="K295" s="4" t="s">
        <v>1080</v>
      </c>
      <c r="L295" t="s">
        <v>1081</v>
      </c>
      <c r="M295" s="13" t="str">
        <f t="shared" si="7"/>
        <v>http://www.doe.virginia.gov/instruction/mathematics/middle/algebra_readiness/ari-remediation-plans/ps/outfit-options-5-15.docx</v>
      </c>
    </row>
    <row r="296" spans="2:13" ht="46.5">
      <c r="B296" s="82"/>
      <c r="C296" s="45" t="s">
        <v>639</v>
      </c>
      <c r="D296" t="str">
        <f>VLOOKUP($C$2,'1. Enter Class Data '!$A$5:$AL$42,MATCH(C296,'1. Enter Class Data '!$A$4:$AL$4,0),0)</f>
        <v>n</v>
      </c>
      <c r="E296" s="4"/>
      <c r="F296"/>
      <c r="G296"/>
      <c r="H296"/>
      <c r="I296" s="12" t="str">
        <f t="shared" si="6"/>
        <v/>
      </c>
      <c r="J296"/>
      <c r="K296" s="4" t="s">
        <v>1082</v>
      </c>
      <c r="L296" t="s">
        <v>1083</v>
      </c>
      <c r="M296" s="13" t="str">
        <f t="shared" si="7"/>
        <v>http://www.doe.virginia.gov/instruction/mathematics/middle/algebra_readiness/ari-remediation-plans/ps/rock-paper-scissors-5-15.docx</v>
      </c>
    </row>
    <row r="297" spans="2:13" ht="29">
      <c r="B297" s="82"/>
      <c r="C297" s="45" t="s">
        <v>263</v>
      </c>
      <c r="D297" t="str">
        <f>VLOOKUP($C$2,'1. Enter Class Data '!$A$5:$AL$42,MATCH(C297,'1. Enter Class Data '!$A$4:$AL$4,0),0)</f>
        <v>y</v>
      </c>
      <c r="E297" s="4" t="s">
        <v>641</v>
      </c>
      <c r="F297"/>
      <c r="G297"/>
      <c r="H297"/>
      <c r="I297" s="12" t="str">
        <f t="shared" si="6"/>
        <v/>
      </c>
      <c r="J297" t="s">
        <v>276</v>
      </c>
      <c r="K297" s="4"/>
      <c r="L297"/>
      <c r="M297" s="13" t="str">
        <f t="shared" si="7"/>
        <v/>
      </c>
    </row>
    <row r="298" spans="2:13" ht="15.5">
      <c r="B298" s="82"/>
      <c r="C298" s="45" t="s">
        <v>263</v>
      </c>
      <c r="D298" t="str">
        <f>VLOOKUP($C$2,'1. Enter Class Data '!$A$5:$AL$42,MATCH(C298,'1. Enter Class Data '!$A$4:$AL$4,0),0)</f>
        <v>y</v>
      </c>
      <c r="E298" s="4"/>
      <c r="F298"/>
      <c r="G298"/>
      <c r="H298"/>
      <c r="I298" s="12" t="str">
        <f t="shared" si="6"/>
        <v/>
      </c>
      <c r="J298" t="s">
        <v>275</v>
      </c>
      <c r="K298" s="4"/>
      <c r="L298"/>
      <c r="M298" s="13" t="str">
        <f t="shared" si="7"/>
        <v/>
      </c>
    </row>
    <row r="299" spans="2:13" ht="15.5">
      <c r="B299" s="82"/>
      <c r="C299" s="45" t="s">
        <v>263</v>
      </c>
      <c r="D299" t="str">
        <f>VLOOKUP($C$2,'1. Enter Class Data '!$A$5:$AL$42,MATCH(C299,'1. Enter Class Data '!$A$4:$AL$4,0),0)</f>
        <v>y</v>
      </c>
      <c r="E299" s="4"/>
      <c r="F299"/>
      <c r="G299"/>
      <c r="H299"/>
      <c r="I299" s="12" t="str">
        <f t="shared" si="6"/>
        <v/>
      </c>
      <c r="J299" t="s">
        <v>274</v>
      </c>
      <c r="K299" s="4"/>
      <c r="L299"/>
      <c r="M299" s="13" t="str">
        <f t="shared" si="7"/>
        <v/>
      </c>
    </row>
    <row r="300" spans="2:13" ht="15.5">
      <c r="B300" s="82"/>
      <c r="C300" s="45" t="s">
        <v>263</v>
      </c>
      <c r="D300" t="str">
        <f>VLOOKUP($C$2,'1. Enter Class Data '!$A$5:$AL$42,MATCH(C300,'1. Enter Class Data '!$A$4:$AL$4,0),0)</f>
        <v>y</v>
      </c>
      <c r="E300" s="4"/>
      <c r="F300"/>
      <c r="G300"/>
      <c r="H300"/>
      <c r="I300" s="12" t="str">
        <f t="shared" si="6"/>
        <v/>
      </c>
      <c r="J300" t="s">
        <v>273</v>
      </c>
      <c r="K300" s="4"/>
      <c r="L300"/>
      <c r="M300" s="13" t="str">
        <f t="shared" si="7"/>
        <v/>
      </c>
    </row>
    <row r="301" spans="2:13" ht="15.5">
      <c r="B301" s="82"/>
      <c r="C301" s="45" t="s">
        <v>263</v>
      </c>
      <c r="D301" t="str">
        <f>VLOOKUP($C$2,'1. Enter Class Data '!$A$5:$AL$42,MATCH(C301,'1. Enter Class Data '!$A$4:$AL$4,0),0)</f>
        <v>y</v>
      </c>
      <c r="E301" s="4"/>
      <c r="F301"/>
      <c r="G301"/>
      <c r="H301"/>
      <c r="I301" s="12" t="str">
        <f t="shared" si="6"/>
        <v/>
      </c>
      <c r="J301" t="s">
        <v>272</v>
      </c>
      <c r="K301" s="4"/>
      <c r="L301"/>
      <c r="M301" s="13" t="str">
        <f t="shared" si="7"/>
        <v/>
      </c>
    </row>
    <row r="302" spans="2:13" ht="15.5">
      <c r="B302" s="82"/>
      <c r="C302" s="45" t="s">
        <v>263</v>
      </c>
      <c r="D302" t="str">
        <f>VLOOKUP($C$2,'1. Enter Class Data '!$A$5:$AL$42,MATCH(C302,'1. Enter Class Data '!$A$4:$AL$4,0),0)</f>
        <v>y</v>
      </c>
      <c r="E302" s="4"/>
      <c r="F302"/>
      <c r="G302"/>
      <c r="H302"/>
      <c r="I302" s="12" t="str">
        <f t="shared" si="6"/>
        <v/>
      </c>
      <c r="J302" t="s">
        <v>271</v>
      </c>
      <c r="K302" s="4"/>
      <c r="L302"/>
      <c r="M302" s="13" t="str">
        <f t="shared" si="7"/>
        <v/>
      </c>
    </row>
    <row r="303" spans="2:13" ht="46.5">
      <c r="B303" s="82"/>
      <c r="C303" s="45" t="s">
        <v>263</v>
      </c>
      <c r="D303" t="str">
        <f>VLOOKUP($C$2,'1. Enter Class Data '!$A$5:$AL$42,MATCH(C303,'1. Enter Class Data '!$A$4:$AL$4,0),0)</f>
        <v>y</v>
      </c>
      <c r="E303" s="4"/>
      <c r="F303"/>
      <c r="G303"/>
      <c r="H303"/>
      <c r="I303" s="12" t="str">
        <f t="shared" si="6"/>
        <v/>
      </c>
      <c r="J303" t="s">
        <v>270</v>
      </c>
      <c r="K303" s="4" t="s">
        <v>268</v>
      </c>
      <c r="L303" t="s">
        <v>269</v>
      </c>
      <c r="M303" s="13" t="str">
        <f t="shared" si="7"/>
        <v>http://www.doe.virginia.gov/instruction/mathematics/middle/algebra_readiness/ari-remediation-plans/ps/line-graphs-4-14ab.docx</v>
      </c>
    </row>
    <row r="304" spans="2:13" ht="46.5">
      <c r="B304" s="82"/>
      <c r="C304" s="45" t="s">
        <v>263</v>
      </c>
      <c r="D304" t="str">
        <f>VLOOKUP($C$2,'1. Enter Class Data '!$A$5:$AL$42,MATCH(C304,'1. Enter Class Data '!$A$4:$AL$4,0),0)</f>
        <v>y</v>
      </c>
      <c r="E304" s="4"/>
      <c r="F304"/>
      <c r="G304"/>
      <c r="H304"/>
      <c r="I304" s="12" t="str">
        <f t="shared" si="6"/>
        <v/>
      </c>
      <c r="J304" t="s">
        <v>267</v>
      </c>
      <c r="K304" s="4" t="s">
        <v>268</v>
      </c>
      <c r="L304" t="s">
        <v>269</v>
      </c>
      <c r="M304" s="13" t="str">
        <f t="shared" si="7"/>
        <v>http://www.doe.virginia.gov/instruction/mathematics/middle/algebra_readiness/ari-remediation-plans/ps/line-graphs-4-14ab.docx</v>
      </c>
    </row>
    <row r="305" spans="2:13" ht="15.5">
      <c r="B305" s="82"/>
      <c r="C305" s="45" t="s">
        <v>263</v>
      </c>
      <c r="D305" t="str">
        <f>VLOOKUP($C$2,'1. Enter Class Data '!$A$5:$AL$42,MATCH(C305,'1. Enter Class Data '!$A$4:$AL$4,0),0)</f>
        <v>y</v>
      </c>
      <c r="E305" s="4"/>
      <c r="F305"/>
      <c r="G305"/>
      <c r="H305"/>
      <c r="I305" s="12" t="str">
        <f t="shared" si="6"/>
        <v/>
      </c>
      <c r="J305" t="s">
        <v>266</v>
      </c>
      <c r="K305" s="4"/>
      <c r="L305"/>
      <c r="M305" s="13" t="str">
        <f t="shared" si="7"/>
        <v/>
      </c>
    </row>
    <row r="306" spans="2:13" ht="46.5">
      <c r="B306" s="82"/>
      <c r="C306" s="45" t="s">
        <v>263</v>
      </c>
      <c r="D306" t="str">
        <f>VLOOKUP($C$2,'1. Enter Class Data '!$A$5:$AL$42,MATCH(C306,'1. Enter Class Data '!$A$4:$AL$4,0),0)</f>
        <v>y</v>
      </c>
      <c r="E306" s="4"/>
      <c r="F306"/>
      <c r="G306"/>
      <c r="H306"/>
      <c r="I306" s="12" t="str">
        <f t="shared" si="6"/>
        <v/>
      </c>
      <c r="J306" t="s">
        <v>263</v>
      </c>
      <c r="K306" s="4" t="s">
        <v>254</v>
      </c>
      <c r="L306" t="s">
        <v>255</v>
      </c>
      <c r="M306" s="13" t="str">
        <f t="shared" si="7"/>
        <v>http://www.doe.virginia.gov/instruction/mathematics/middle/algebra_readiness/ari-remediation-plans/ps/data-organizers-5-16abc.docx</v>
      </c>
    </row>
    <row r="307" spans="2:13" ht="46.5">
      <c r="B307" s="82"/>
      <c r="C307" s="45" t="s">
        <v>263</v>
      </c>
      <c r="D307" t="str">
        <f>VLOOKUP($C$2,'1. Enter Class Data '!$A$5:$AL$42,MATCH(C307,'1. Enter Class Data '!$A$4:$AL$4,0),0)</f>
        <v>y</v>
      </c>
      <c r="E307" s="4"/>
      <c r="F307"/>
      <c r="G307"/>
      <c r="H307"/>
      <c r="I307" s="12" t="str">
        <f t="shared" si="6"/>
        <v/>
      </c>
      <c r="J307"/>
      <c r="K307" s="4" t="s">
        <v>258</v>
      </c>
      <c r="L307" t="s">
        <v>259</v>
      </c>
      <c r="M307" s="13" t="str">
        <f t="shared" si="7"/>
        <v>http://www.doe.virginia.gov/instruction/mathematics/middle/algebra_readiness/ari-remediation-plans/ps/graph-match-5-16abc.docx</v>
      </c>
    </row>
    <row r="308" spans="2:13" ht="46.5">
      <c r="B308" s="82"/>
      <c r="C308" s="45" t="s">
        <v>263</v>
      </c>
      <c r="D308" t="str">
        <f>VLOOKUP($C$2,'1. Enter Class Data '!$A$5:$AL$42,MATCH(C308,'1. Enter Class Data '!$A$4:$AL$4,0),0)</f>
        <v>y</v>
      </c>
      <c r="E308" s="4"/>
      <c r="F308"/>
      <c r="G308"/>
      <c r="H308"/>
      <c r="I308" s="12" t="str">
        <f t="shared" si="6"/>
        <v/>
      </c>
      <c r="J308"/>
      <c r="K308" s="4" t="s">
        <v>256</v>
      </c>
      <c r="L308" t="s">
        <v>257</v>
      </c>
      <c r="M308" s="13" t="str">
        <f t="shared" si="7"/>
        <v>http://www.doe.virginia.gov/instruction/mathematics/middle/algebra_readiness/ari-remediation-plans/ps/interpret-graphs-5-16abc.docx</v>
      </c>
    </row>
    <row r="309" spans="2:13" ht="46.5">
      <c r="B309" s="82"/>
      <c r="C309" s="45" t="s">
        <v>263</v>
      </c>
      <c r="D309" t="str">
        <f>VLOOKUP($C$2,'1. Enter Class Data '!$A$5:$AL$42,MATCH(C309,'1. Enter Class Data '!$A$4:$AL$4,0),0)</f>
        <v>y</v>
      </c>
      <c r="E309" s="4"/>
      <c r="F309"/>
      <c r="G309"/>
      <c r="H309"/>
      <c r="I309" s="12" t="str">
        <f t="shared" si="6"/>
        <v/>
      </c>
      <c r="J309"/>
      <c r="K309" s="4" t="s">
        <v>260</v>
      </c>
      <c r="L309" t="s">
        <v>261</v>
      </c>
      <c r="M309" s="13" t="str">
        <f t="shared" si="7"/>
        <v>http://www.doe.virginia.gov/instruction/mathematics/middle/algebra_readiness/ari-remediation-plans/ps/mystery data-5-16abc.docx</v>
      </c>
    </row>
    <row r="310" spans="2:13" ht="46.5">
      <c r="B310" s="82"/>
      <c r="C310" s="45" t="s">
        <v>263</v>
      </c>
      <c r="D310" t="str">
        <f>VLOOKUP($C$2,'1. Enter Class Data '!$A$5:$AL$42,MATCH(C310,'1. Enter Class Data '!$A$4:$AL$4,0),0)</f>
        <v>y</v>
      </c>
      <c r="E310" s="4"/>
      <c r="F310"/>
      <c r="G310"/>
      <c r="H310"/>
      <c r="I310" s="12" t="str">
        <f t="shared" si="6"/>
        <v/>
      </c>
      <c r="J310"/>
      <c r="K310" s="4" t="s">
        <v>264</v>
      </c>
      <c r="L310" t="s">
        <v>265</v>
      </c>
      <c r="M310" s="13" t="str">
        <f t="shared" si="7"/>
        <v>http://www.doe.virginia.gov/instruction/mathematics/middle/algebra_readiness/ari-remediation-plans/ps/stem-and-leaf-5-16a.docx</v>
      </c>
    </row>
    <row r="311" spans="2:13" ht="15.5">
      <c r="B311" s="82"/>
      <c r="C311" s="45" t="s">
        <v>263</v>
      </c>
      <c r="D311" t="str">
        <f>VLOOKUP($C$2,'1. Enter Class Data '!$A$5:$AL$42,MATCH(C311,'1. Enter Class Data '!$A$4:$AL$4,0),0)</f>
        <v>y</v>
      </c>
      <c r="E311" s="4"/>
      <c r="F311"/>
      <c r="G311"/>
      <c r="H311"/>
      <c r="I311" s="12" t="str">
        <f t="shared" si="6"/>
        <v/>
      </c>
      <c r="J311" t="s">
        <v>278</v>
      </c>
      <c r="K311" s="4"/>
      <c r="L311"/>
      <c r="M311" s="13" t="str">
        <f t="shared" si="7"/>
        <v/>
      </c>
    </row>
    <row r="312" spans="2:13" ht="15.5">
      <c r="B312" s="82"/>
      <c r="C312" s="45" t="s">
        <v>263</v>
      </c>
      <c r="D312" t="str">
        <f>VLOOKUP($C$2,'1. Enter Class Data '!$A$5:$AL$42,MATCH(C312,'1. Enter Class Data '!$A$4:$AL$4,0),0)</f>
        <v>y</v>
      </c>
      <c r="E312" s="4"/>
      <c r="F312"/>
      <c r="G312"/>
      <c r="H312"/>
      <c r="I312" s="12" t="str">
        <f t="shared" si="6"/>
        <v/>
      </c>
      <c r="J312" t="s">
        <v>277</v>
      </c>
      <c r="K312" s="4"/>
      <c r="L312"/>
      <c r="M312" s="13" t="str">
        <f t="shared" si="7"/>
        <v/>
      </c>
    </row>
    <row r="313" spans="2:13" ht="29">
      <c r="B313" s="82"/>
      <c r="C313" s="45" t="s">
        <v>262</v>
      </c>
      <c r="D313" t="str">
        <f>VLOOKUP($C$2,'1. Enter Class Data '!$A$5:$AL$42,MATCH(C313,'1. Enter Class Data '!$A$4:$AL$4,0),0)</f>
        <v>y</v>
      </c>
      <c r="E313" s="4" t="s">
        <v>642</v>
      </c>
      <c r="F313"/>
      <c r="G313"/>
      <c r="H313"/>
      <c r="I313" s="12" t="str">
        <f t="shared" si="6"/>
        <v/>
      </c>
      <c r="J313" t="s">
        <v>276</v>
      </c>
      <c r="K313" s="4"/>
      <c r="L313"/>
      <c r="M313" s="13" t="str">
        <f t="shared" si="7"/>
        <v/>
      </c>
    </row>
    <row r="314" spans="2:13" ht="15.5">
      <c r="B314" s="82"/>
      <c r="C314" s="45" t="s">
        <v>262</v>
      </c>
      <c r="D314" t="str">
        <f>VLOOKUP($C$2,'1. Enter Class Data '!$A$5:$AL$42,MATCH(C314,'1. Enter Class Data '!$A$4:$AL$4,0),0)</f>
        <v>y</v>
      </c>
      <c r="E314" s="4"/>
      <c r="F314"/>
      <c r="G314"/>
      <c r="H314"/>
      <c r="I314" s="12" t="str">
        <f t="shared" si="6"/>
        <v/>
      </c>
      <c r="J314" t="s">
        <v>275</v>
      </c>
      <c r="K314" s="4"/>
      <c r="L314"/>
      <c r="M314" s="13" t="str">
        <f t="shared" si="7"/>
        <v/>
      </c>
    </row>
    <row r="315" spans="2:13" ht="15.5">
      <c r="B315" s="82"/>
      <c r="C315" s="45" t="s">
        <v>262</v>
      </c>
      <c r="D315" t="str">
        <f>VLOOKUP($C$2,'1. Enter Class Data '!$A$5:$AL$42,MATCH(C315,'1. Enter Class Data '!$A$4:$AL$4,0),0)</f>
        <v>y</v>
      </c>
      <c r="E315" s="4"/>
      <c r="F315"/>
      <c r="G315"/>
      <c r="H315"/>
      <c r="I315" s="12" t="str">
        <f t="shared" si="6"/>
        <v/>
      </c>
      <c r="J315" t="s">
        <v>274</v>
      </c>
      <c r="K315" s="4"/>
      <c r="L315"/>
      <c r="M315" s="13" t="str">
        <f t="shared" si="7"/>
        <v/>
      </c>
    </row>
    <row r="316" spans="2:13" ht="15.5">
      <c r="B316" s="82"/>
      <c r="C316" s="45" t="s">
        <v>262</v>
      </c>
      <c r="D316" t="str">
        <f>VLOOKUP($C$2,'1. Enter Class Data '!$A$5:$AL$42,MATCH(C316,'1. Enter Class Data '!$A$4:$AL$4,0),0)</f>
        <v>y</v>
      </c>
      <c r="E316" s="4"/>
      <c r="F316"/>
      <c r="G316"/>
      <c r="H316"/>
      <c r="I316" s="12" t="str">
        <f t="shared" si="6"/>
        <v/>
      </c>
      <c r="J316" t="s">
        <v>273</v>
      </c>
      <c r="K316" s="4"/>
      <c r="L316"/>
      <c r="M316" s="13" t="str">
        <f t="shared" si="7"/>
        <v/>
      </c>
    </row>
    <row r="317" spans="2:13" ht="15.5">
      <c r="B317" s="82"/>
      <c r="C317" s="45" t="s">
        <v>262</v>
      </c>
      <c r="D317" t="str">
        <f>VLOOKUP($C$2,'1. Enter Class Data '!$A$5:$AL$42,MATCH(C317,'1. Enter Class Data '!$A$4:$AL$4,0),0)</f>
        <v>y</v>
      </c>
      <c r="E317" s="4"/>
      <c r="F317"/>
      <c r="G317"/>
      <c r="H317"/>
      <c r="I317" s="12" t="str">
        <f t="shared" si="6"/>
        <v/>
      </c>
      <c r="J317" t="s">
        <v>272</v>
      </c>
      <c r="K317" s="4"/>
      <c r="L317"/>
      <c r="M317" s="13" t="str">
        <f t="shared" si="7"/>
        <v/>
      </c>
    </row>
    <row r="318" spans="2:13" ht="15.5">
      <c r="B318" s="82"/>
      <c r="C318" s="45" t="s">
        <v>262</v>
      </c>
      <c r="D318" t="str">
        <f>VLOOKUP($C$2,'1. Enter Class Data '!$A$5:$AL$42,MATCH(C318,'1. Enter Class Data '!$A$4:$AL$4,0),0)</f>
        <v>y</v>
      </c>
      <c r="E318" s="4"/>
      <c r="F318"/>
      <c r="G318"/>
      <c r="H318"/>
      <c r="I318" s="12" t="str">
        <f t="shared" si="6"/>
        <v/>
      </c>
      <c r="J318" t="s">
        <v>271</v>
      </c>
      <c r="K318" s="4"/>
      <c r="L318"/>
      <c r="M318" s="13" t="str">
        <f t="shared" si="7"/>
        <v/>
      </c>
    </row>
    <row r="319" spans="2:13" ht="46.5">
      <c r="B319" s="82"/>
      <c r="C319" s="45" t="s">
        <v>262</v>
      </c>
      <c r="D319" t="str">
        <f>VLOOKUP($C$2,'1. Enter Class Data '!$A$5:$AL$42,MATCH(C319,'1. Enter Class Data '!$A$4:$AL$4,0),0)</f>
        <v>y</v>
      </c>
      <c r="E319" s="4"/>
      <c r="F319"/>
      <c r="G319"/>
      <c r="H319"/>
      <c r="I319" s="12" t="str">
        <f t="shared" si="6"/>
        <v/>
      </c>
      <c r="J319" t="s">
        <v>270</v>
      </c>
      <c r="K319" s="4" t="s">
        <v>268</v>
      </c>
      <c r="L319" t="s">
        <v>269</v>
      </c>
      <c r="M319" s="13" t="str">
        <f t="shared" si="7"/>
        <v>http://www.doe.virginia.gov/instruction/mathematics/middle/algebra_readiness/ari-remediation-plans/ps/line-graphs-4-14ab.docx</v>
      </c>
    </row>
    <row r="320" spans="2:13" ht="46.5">
      <c r="B320" s="82"/>
      <c r="C320" s="45" t="s">
        <v>262</v>
      </c>
      <c r="D320" t="str">
        <f>VLOOKUP($C$2,'1. Enter Class Data '!$A$5:$AL$42,MATCH(C320,'1. Enter Class Data '!$A$4:$AL$4,0),0)</f>
        <v>y</v>
      </c>
      <c r="E320" s="4"/>
      <c r="F320"/>
      <c r="G320"/>
      <c r="H320"/>
      <c r="I320" s="12" t="str">
        <f t="shared" si="6"/>
        <v/>
      </c>
      <c r="J320" t="s">
        <v>267</v>
      </c>
      <c r="K320" s="4" t="s">
        <v>268</v>
      </c>
      <c r="L320" t="s">
        <v>269</v>
      </c>
      <c r="M320" s="13" t="str">
        <f t="shared" si="7"/>
        <v>http://www.doe.virginia.gov/instruction/mathematics/middle/algebra_readiness/ari-remediation-plans/ps/line-graphs-4-14ab.docx</v>
      </c>
    </row>
    <row r="321" spans="2:13" ht="15.5">
      <c r="B321" s="82"/>
      <c r="C321" s="45" t="s">
        <v>262</v>
      </c>
      <c r="D321" t="str">
        <f>VLOOKUP($C$2,'1. Enter Class Data '!$A$5:$AL$42,MATCH(C321,'1. Enter Class Data '!$A$4:$AL$4,0),0)</f>
        <v>y</v>
      </c>
      <c r="E321" s="4"/>
      <c r="F321"/>
      <c r="G321"/>
      <c r="H321"/>
      <c r="I321" s="12" t="str">
        <f t="shared" si="6"/>
        <v/>
      </c>
      <c r="J321" t="s">
        <v>266</v>
      </c>
      <c r="K321" s="4"/>
      <c r="L321"/>
      <c r="M321" s="13" t="str">
        <f t="shared" si="7"/>
        <v/>
      </c>
    </row>
    <row r="322" spans="2:13" ht="46.5">
      <c r="B322" s="82"/>
      <c r="C322" s="45" t="s">
        <v>262</v>
      </c>
      <c r="D322" t="str">
        <f>VLOOKUP($C$2,'1. Enter Class Data '!$A$5:$AL$42,MATCH(C322,'1. Enter Class Data '!$A$4:$AL$4,0),0)</f>
        <v>y</v>
      </c>
      <c r="E322" s="4"/>
      <c r="F322"/>
      <c r="G322"/>
      <c r="H322"/>
      <c r="I322" s="12" t="str">
        <f t="shared" si="6"/>
        <v/>
      </c>
      <c r="J322" t="s">
        <v>263</v>
      </c>
      <c r="K322" s="4" t="s">
        <v>254</v>
      </c>
      <c r="L322" t="s">
        <v>255</v>
      </c>
      <c r="M322" s="13" t="str">
        <f t="shared" si="7"/>
        <v>http://www.doe.virginia.gov/instruction/mathematics/middle/algebra_readiness/ari-remediation-plans/ps/data-organizers-5-16abc.docx</v>
      </c>
    </row>
    <row r="323" spans="2:13" ht="46.5">
      <c r="B323" s="82"/>
      <c r="C323" s="45" t="s">
        <v>262</v>
      </c>
      <c r="D323" t="str">
        <f>VLOOKUP($C$2,'1. Enter Class Data '!$A$5:$AL$42,MATCH(C323,'1. Enter Class Data '!$A$4:$AL$4,0),0)</f>
        <v>y</v>
      </c>
      <c r="E323" s="4"/>
      <c r="F323"/>
      <c r="G323"/>
      <c r="H323"/>
      <c r="I323" s="12" t="str">
        <f t="shared" si="6"/>
        <v/>
      </c>
      <c r="J323"/>
      <c r="K323" s="4" t="s">
        <v>258</v>
      </c>
      <c r="L323" t="s">
        <v>259</v>
      </c>
      <c r="M323" s="13" t="str">
        <f t="shared" si="7"/>
        <v>http://www.doe.virginia.gov/instruction/mathematics/middle/algebra_readiness/ari-remediation-plans/ps/graph-match-5-16abc.docx</v>
      </c>
    </row>
    <row r="324" spans="2:13" ht="46.5">
      <c r="B324" s="82"/>
      <c r="C324" s="45" t="s">
        <v>262</v>
      </c>
      <c r="D324" t="str">
        <f>VLOOKUP($C$2,'1. Enter Class Data '!$A$5:$AL$42,MATCH(C324,'1. Enter Class Data '!$A$4:$AL$4,0),0)</f>
        <v>y</v>
      </c>
      <c r="E324" s="4"/>
      <c r="F324"/>
      <c r="G324"/>
      <c r="H324"/>
      <c r="I324" s="12" t="str">
        <f t="shared" si="6"/>
        <v/>
      </c>
      <c r="J324"/>
      <c r="K324" s="4" t="s">
        <v>256</v>
      </c>
      <c r="L324" t="s">
        <v>257</v>
      </c>
      <c r="M324" s="13" t="str">
        <f t="shared" si="7"/>
        <v>http://www.doe.virginia.gov/instruction/mathematics/middle/algebra_readiness/ari-remediation-plans/ps/interpret-graphs-5-16abc.docx</v>
      </c>
    </row>
    <row r="325" spans="2:13" ht="46.5">
      <c r="B325" s="82"/>
      <c r="C325" s="45" t="s">
        <v>262</v>
      </c>
      <c r="D325" t="str">
        <f>VLOOKUP($C$2,'1. Enter Class Data '!$A$5:$AL$42,MATCH(C325,'1. Enter Class Data '!$A$4:$AL$4,0),0)</f>
        <v>y</v>
      </c>
      <c r="E325" s="4"/>
      <c r="F325"/>
      <c r="G325"/>
      <c r="H325"/>
      <c r="I325" s="12" t="str">
        <f t="shared" si="6"/>
        <v/>
      </c>
      <c r="J325"/>
      <c r="K325" s="4" t="s">
        <v>260</v>
      </c>
      <c r="L325" t="s">
        <v>261</v>
      </c>
      <c r="M325" s="13" t="str">
        <f t="shared" si="7"/>
        <v>http://www.doe.virginia.gov/instruction/mathematics/middle/algebra_readiness/ari-remediation-plans/ps/mystery data-5-16abc.docx</v>
      </c>
    </row>
    <row r="326" spans="2:13" ht="46.5">
      <c r="B326" s="82"/>
      <c r="C326" s="45" t="s">
        <v>262</v>
      </c>
      <c r="D326" t="str">
        <f>VLOOKUP($C$2,'1. Enter Class Data '!$A$5:$AL$42,MATCH(C326,'1. Enter Class Data '!$A$4:$AL$4,0),0)</f>
        <v>y</v>
      </c>
      <c r="E326" s="4"/>
      <c r="F326"/>
      <c r="G326"/>
      <c r="H326"/>
      <c r="I326" s="12" t="str">
        <f t="shared" si="6"/>
        <v/>
      </c>
      <c r="J326"/>
      <c r="K326" s="4" t="s">
        <v>264</v>
      </c>
      <c r="L326" t="s">
        <v>265</v>
      </c>
      <c r="M326" s="13" t="str">
        <f t="shared" si="7"/>
        <v>http://www.doe.virginia.gov/instruction/mathematics/middle/algebra_readiness/ari-remediation-plans/ps/stem-and-leaf-5-16a.docx</v>
      </c>
    </row>
    <row r="327" spans="2:13" ht="46.5">
      <c r="B327" s="82"/>
      <c r="C327" s="45" t="s">
        <v>262</v>
      </c>
      <c r="D327" t="str">
        <f>VLOOKUP($C$2,'1. Enter Class Data '!$A$5:$AL$42,MATCH(C327,'1. Enter Class Data '!$A$4:$AL$4,0),0)</f>
        <v>y</v>
      </c>
      <c r="E327" s="4"/>
      <c r="F327"/>
      <c r="G327"/>
      <c r="H327"/>
      <c r="I327" s="12" t="str">
        <f t="shared" si="6"/>
        <v/>
      </c>
      <c r="J327" t="s">
        <v>262</v>
      </c>
      <c r="K327" s="4" t="s">
        <v>254</v>
      </c>
      <c r="L327" t="s">
        <v>255</v>
      </c>
      <c r="M327" s="13" t="str">
        <f t="shared" si="7"/>
        <v>http://www.doe.virginia.gov/instruction/mathematics/middle/algebra_readiness/ari-remediation-plans/ps/data-organizers-5-16abc.docx</v>
      </c>
    </row>
    <row r="328" spans="2:13" ht="46.5">
      <c r="B328" s="82"/>
      <c r="C328" s="45" t="s">
        <v>262</v>
      </c>
      <c r="D328" t="str">
        <f>VLOOKUP($C$2,'1. Enter Class Data '!$A$5:$AL$42,MATCH(C328,'1. Enter Class Data '!$A$4:$AL$4,0),0)</f>
        <v>y</v>
      </c>
      <c r="E328" s="4"/>
      <c r="F328"/>
      <c r="G328"/>
      <c r="H328"/>
      <c r="I328" s="12" t="str">
        <f t="shared" si="6"/>
        <v/>
      </c>
      <c r="J328"/>
      <c r="K328" s="4" t="s">
        <v>258</v>
      </c>
      <c r="L328" t="s">
        <v>259</v>
      </c>
      <c r="M328" s="13" t="str">
        <f t="shared" si="7"/>
        <v>http://www.doe.virginia.gov/instruction/mathematics/middle/algebra_readiness/ari-remediation-plans/ps/graph-match-5-16abc.docx</v>
      </c>
    </row>
    <row r="329" spans="2:13" ht="46.5">
      <c r="B329" s="82"/>
      <c r="C329" s="45" t="s">
        <v>262</v>
      </c>
      <c r="D329" t="str">
        <f>VLOOKUP($C$2,'1. Enter Class Data '!$A$5:$AL$42,MATCH(C329,'1. Enter Class Data '!$A$4:$AL$4,0),0)</f>
        <v>y</v>
      </c>
      <c r="E329" s="4"/>
      <c r="F329"/>
      <c r="G329"/>
      <c r="H329"/>
      <c r="I329" s="12" t="str">
        <f t="shared" si="6"/>
        <v/>
      </c>
      <c r="J329"/>
      <c r="K329" s="4" t="s">
        <v>256</v>
      </c>
      <c r="L329" t="s">
        <v>257</v>
      </c>
      <c r="M329" s="13" t="str">
        <f t="shared" si="7"/>
        <v>http://www.doe.virginia.gov/instruction/mathematics/middle/algebra_readiness/ari-remediation-plans/ps/interpret-graphs-5-16abc.docx</v>
      </c>
    </row>
    <row r="330" spans="2:13" ht="46.5">
      <c r="B330" s="82"/>
      <c r="C330" s="45" t="s">
        <v>262</v>
      </c>
      <c r="D330" t="str">
        <f>VLOOKUP($C$2,'1. Enter Class Data '!$A$5:$AL$42,MATCH(C330,'1. Enter Class Data '!$A$4:$AL$4,0),0)</f>
        <v>y</v>
      </c>
      <c r="E330" s="4"/>
      <c r="F330"/>
      <c r="G330"/>
      <c r="H330"/>
      <c r="I330" s="12" t="str">
        <f t="shared" si="6"/>
        <v/>
      </c>
      <c r="J330"/>
      <c r="K330" s="4" t="s">
        <v>260</v>
      </c>
      <c r="L330" t="s">
        <v>261</v>
      </c>
      <c r="M330" s="13" t="str">
        <f t="shared" si="7"/>
        <v>http://www.doe.virginia.gov/instruction/mathematics/middle/algebra_readiness/ari-remediation-plans/ps/mystery data-5-16abc.docx</v>
      </c>
    </row>
    <row r="331" spans="2:13" ht="15.5">
      <c r="B331" s="82"/>
      <c r="C331" s="45" t="s">
        <v>262</v>
      </c>
      <c r="D331" t="str">
        <f>VLOOKUP($C$2,'1. Enter Class Data '!$A$5:$AL$42,MATCH(C331,'1. Enter Class Data '!$A$4:$AL$4,0),0)</f>
        <v>y</v>
      </c>
      <c r="E331" s="4"/>
      <c r="F331"/>
      <c r="G331"/>
      <c r="H331"/>
      <c r="I331" s="12" t="str">
        <f t="shared" si="6"/>
        <v/>
      </c>
      <c r="J331" t="s">
        <v>278</v>
      </c>
      <c r="K331" s="4"/>
      <c r="L331"/>
      <c r="M331" s="13" t="str">
        <f t="shared" si="7"/>
        <v/>
      </c>
    </row>
    <row r="332" spans="2:13" ht="15.5">
      <c r="B332" s="82"/>
      <c r="C332" s="45" t="s">
        <v>262</v>
      </c>
      <c r="D332" t="str">
        <f>VLOOKUP($C$2,'1. Enter Class Data '!$A$5:$AL$42,MATCH(C332,'1. Enter Class Data '!$A$4:$AL$4,0),0)</f>
        <v>y</v>
      </c>
      <c r="E332" s="4"/>
      <c r="F332"/>
      <c r="G332"/>
      <c r="H332"/>
      <c r="I332" s="12" t="str">
        <f t="shared" si="6"/>
        <v/>
      </c>
      <c r="J332" t="s">
        <v>277</v>
      </c>
      <c r="K332" s="4"/>
      <c r="L332"/>
      <c r="M332" s="13" t="str">
        <f t="shared" si="7"/>
        <v/>
      </c>
    </row>
    <row r="333" spans="2:13" ht="29">
      <c r="B333" s="82"/>
      <c r="C333" s="45" t="s">
        <v>253</v>
      </c>
      <c r="D333" t="str">
        <f>VLOOKUP($C$2,'1. Enter Class Data '!$A$5:$AL$42,MATCH(C333,'1. Enter Class Data '!$A$4:$AL$4,0),0)</f>
        <v>y</v>
      </c>
      <c r="E333" s="4" t="s">
        <v>643</v>
      </c>
      <c r="F333"/>
      <c r="G333"/>
      <c r="H333"/>
      <c r="I333" s="12" t="str">
        <f t="shared" si="6"/>
        <v/>
      </c>
      <c r="J333" t="s">
        <v>276</v>
      </c>
      <c r="K333" s="4"/>
      <c r="L333"/>
      <c r="M333" s="13" t="str">
        <f t="shared" si="7"/>
        <v/>
      </c>
    </row>
    <row r="334" spans="2:13" ht="15.5">
      <c r="B334" s="82"/>
      <c r="C334" s="45" t="s">
        <v>253</v>
      </c>
      <c r="D334" t="str">
        <f>VLOOKUP($C$2,'1. Enter Class Data '!$A$5:$AL$42,MATCH(C334,'1. Enter Class Data '!$A$4:$AL$4,0),0)</f>
        <v>y</v>
      </c>
      <c r="E334" s="4"/>
      <c r="F334"/>
      <c r="G334"/>
      <c r="H334"/>
      <c r="I334" s="12" t="str">
        <f t="shared" si="6"/>
        <v/>
      </c>
      <c r="J334" t="s">
        <v>275</v>
      </c>
      <c r="K334" s="4"/>
      <c r="L334"/>
      <c r="M334" s="13" t="str">
        <f t="shared" si="7"/>
        <v/>
      </c>
    </row>
    <row r="335" spans="2:13" ht="15.5">
      <c r="B335" s="82"/>
      <c r="C335" s="45" t="s">
        <v>253</v>
      </c>
      <c r="D335" t="str">
        <f>VLOOKUP($C$2,'1. Enter Class Data '!$A$5:$AL$42,MATCH(C335,'1. Enter Class Data '!$A$4:$AL$4,0),0)</f>
        <v>y</v>
      </c>
      <c r="E335" s="4"/>
      <c r="F335"/>
      <c r="G335"/>
      <c r="H335"/>
      <c r="I335" s="12" t="str">
        <f t="shared" si="6"/>
        <v/>
      </c>
      <c r="J335" t="s">
        <v>274</v>
      </c>
      <c r="K335" s="4"/>
      <c r="L335"/>
      <c r="M335" s="13" t="str">
        <f t="shared" si="7"/>
        <v/>
      </c>
    </row>
    <row r="336" spans="2:13" ht="15.5">
      <c r="B336" s="82"/>
      <c r="C336" s="45" t="s">
        <v>253</v>
      </c>
      <c r="D336" t="str">
        <f>VLOOKUP($C$2,'1. Enter Class Data '!$A$5:$AL$42,MATCH(C336,'1. Enter Class Data '!$A$4:$AL$4,0),0)</f>
        <v>y</v>
      </c>
      <c r="E336" s="4"/>
      <c r="F336"/>
      <c r="G336"/>
      <c r="H336"/>
      <c r="I336" s="12" t="str">
        <f t="shared" si="6"/>
        <v/>
      </c>
      <c r="J336" t="s">
        <v>273</v>
      </c>
      <c r="K336" s="4"/>
      <c r="L336"/>
      <c r="M336" s="13" t="str">
        <f t="shared" si="7"/>
        <v/>
      </c>
    </row>
    <row r="337" spans="2:13" ht="15.5">
      <c r="B337" s="82"/>
      <c r="C337" s="45" t="s">
        <v>253</v>
      </c>
      <c r="D337" t="str">
        <f>VLOOKUP($C$2,'1. Enter Class Data '!$A$5:$AL$42,MATCH(C337,'1. Enter Class Data '!$A$4:$AL$4,0),0)</f>
        <v>y</v>
      </c>
      <c r="E337" s="4"/>
      <c r="F337"/>
      <c r="G337"/>
      <c r="H337"/>
      <c r="I337" s="12" t="str">
        <f t="shared" si="6"/>
        <v/>
      </c>
      <c r="J337" t="s">
        <v>272</v>
      </c>
      <c r="K337" s="4"/>
      <c r="L337"/>
      <c r="M337" s="13" t="str">
        <f t="shared" si="7"/>
        <v/>
      </c>
    </row>
    <row r="338" spans="2:13" ht="15.5">
      <c r="B338" s="82"/>
      <c r="C338" s="45" t="s">
        <v>253</v>
      </c>
      <c r="D338" t="str">
        <f>VLOOKUP($C$2,'1. Enter Class Data '!$A$5:$AL$42,MATCH(C338,'1. Enter Class Data '!$A$4:$AL$4,0),0)</f>
        <v>y</v>
      </c>
      <c r="E338" s="4"/>
      <c r="F338"/>
      <c r="G338"/>
      <c r="H338"/>
      <c r="I338" s="12" t="str">
        <f t="shared" si="6"/>
        <v/>
      </c>
      <c r="J338" t="s">
        <v>271</v>
      </c>
      <c r="K338" s="4"/>
      <c r="L338"/>
      <c r="M338" s="13" t="str">
        <f t="shared" si="7"/>
        <v/>
      </c>
    </row>
    <row r="339" spans="2:13" ht="46.5">
      <c r="B339" s="82"/>
      <c r="C339" s="45" t="s">
        <v>253</v>
      </c>
      <c r="D339" t="str">
        <f>VLOOKUP($C$2,'1. Enter Class Data '!$A$5:$AL$42,MATCH(C339,'1. Enter Class Data '!$A$4:$AL$4,0),0)</f>
        <v>y</v>
      </c>
      <c r="E339" s="4"/>
      <c r="F339"/>
      <c r="G339"/>
      <c r="H339"/>
      <c r="I339" s="12" t="str">
        <f t="shared" si="6"/>
        <v/>
      </c>
      <c r="J339" t="s">
        <v>270</v>
      </c>
      <c r="K339" s="4" t="s">
        <v>268</v>
      </c>
      <c r="L339" t="s">
        <v>269</v>
      </c>
      <c r="M339" s="13" t="str">
        <f t="shared" si="7"/>
        <v>http://www.doe.virginia.gov/instruction/mathematics/middle/algebra_readiness/ari-remediation-plans/ps/line-graphs-4-14ab.docx</v>
      </c>
    </row>
    <row r="340" spans="2:13" ht="46.5">
      <c r="B340" s="82"/>
      <c r="C340" s="45" t="s">
        <v>253</v>
      </c>
      <c r="D340" t="str">
        <f>VLOOKUP($C$2,'1. Enter Class Data '!$A$5:$AL$42,MATCH(C340,'1. Enter Class Data '!$A$4:$AL$4,0),0)</f>
        <v>y</v>
      </c>
      <c r="E340" s="4"/>
      <c r="F340"/>
      <c r="G340"/>
      <c r="H340"/>
      <c r="I340" s="12" t="str">
        <f t="shared" si="6"/>
        <v/>
      </c>
      <c r="J340" t="s">
        <v>267</v>
      </c>
      <c r="K340" s="4" t="s">
        <v>268</v>
      </c>
      <c r="L340" t="s">
        <v>269</v>
      </c>
      <c r="M340" s="13" t="str">
        <f t="shared" si="7"/>
        <v>http://www.doe.virginia.gov/instruction/mathematics/middle/algebra_readiness/ari-remediation-plans/ps/line-graphs-4-14ab.docx</v>
      </c>
    </row>
    <row r="341" spans="2:13" ht="15.5">
      <c r="B341" s="82"/>
      <c r="C341" s="45" t="s">
        <v>253</v>
      </c>
      <c r="D341" t="str">
        <f>VLOOKUP($C$2,'1. Enter Class Data '!$A$5:$AL$42,MATCH(C341,'1. Enter Class Data '!$A$4:$AL$4,0),0)</f>
        <v>y</v>
      </c>
      <c r="E341" s="4"/>
      <c r="F341"/>
      <c r="G341"/>
      <c r="H341"/>
      <c r="I341" s="12" t="str">
        <f t="shared" si="6"/>
        <v/>
      </c>
      <c r="J341" t="s">
        <v>266</v>
      </c>
      <c r="K341" s="4"/>
      <c r="L341"/>
      <c r="M341" s="13" t="str">
        <f t="shared" si="7"/>
        <v/>
      </c>
    </row>
    <row r="342" spans="2:13" ht="46.5">
      <c r="B342" s="82"/>
      <c r="C342" s="45" t="s">
        <v>253</v>
      </c>
      <c r="D342" t="str">
        <f>VLOOKUP($C$2,'1. Enter Class Data '!$A$5:$AL$42,MATCH(C342,'1. Enter Class Data '!$A$4:$AL$4,0),0)</f>
        <v>y</v>
      </c>
      <c r="E342" s="4"/>
      <c r="F342"/>
      <c r="G342"/>
      <c r="H342"/>
      <c r="I342" s="12" t="str">
        <f t="shared" ref="I342:I365" si="8">HYPERLINK(G342)</f>
        <v/>
      </c>
      <c r="J342" t="s">
        <v>263</v>
      </c>
      <c r="K342" s="4" t="s">
        <v>254</v>
      </c>
      <c r="L342" t="s">
        <v>255</v>
      </c>
      <c r="M342" s="13" t="str">
        <f t="shared" si="7"/>
        <v>http://www.doe.virginia.gov/instruction/mathematics/middle/algebra_readiness/ari-remediation-plans/ps/data-organizers-5-16abc.docx</v>
      </c>
    </row>
    <row r="343" spans="2:13" ht="46.5">
      <c r="B343" s="82"/>
      <c r="C343" s="45" t="s">
        <v>253</v>
      </c>
      <c r="D343" t="str">
        <f>VLOOKUP($C$2,'1. Enter Class Data '!$A$5:$AL$42,MATCH(C343,'1. Enter Class Data '!$A$4:$AL$4,0),0)</f>
        <v>y</v>
      </c>
      <c r="E343" s="4"/>
      <c r="F343"/>
      <c r="G343"/>
      <c r="H343"/>
      <c r="I343" s="12" t="str">
        <f t="shared" si="8"/>
        <v/>
      </c>
      <c r="J343"/>
      <c r="K343" s="4" t="s">
        <v>258</v>
      </c>
      <c r="L343" t="s">
        <v>259</v>
      </c>
      <c r="M343" s="13" t="str">
        <f t="shared" ref="M343:M366" si="9">HYPERLINK(L343)</f>
        <v>http://www.doe.virginia.gov/instruction/mathematics/middle/algebra_readiness/ari-remediation-plans/ps/graph-match-5-16abc.docx</v>
      </c>
    </row>
    <row r="344" spans="2:13" ht="46.5">
      <c r="B344" s="82"/>
      <c r="C344" s="45" t="s">
        <v>253</v>
      </c>
      <c r="D344" t="str">
        <f>VLOOKUP($C$2,'1. Enter Class Data '!$A$5:$AL$42,MATCH(C344,'1. Enter Class Data '!$A$4:$AL$4,0),0)</f>
        <v>y</v>
      </c>
      <c r="E344" s="4"/>
      <c r="F344"/>
      <c r="G344"/>
      <c r="H344"/>
      <c r="I344" s="12" t="str">
        <f t="shared" si="8"/>
        <v/>
      </c>
      <c r="J344"/>
      <c r="K344" s="4" t="s">
        <v>256</v>
      </c>
      <c r="L344" t="s">
        <v>257</v>
      </c>
      <c r="M344" s="13" t="str">
        <f t="shared" si="9"/>
        <v>http://www.doe.virginia.gov/instruction/mathematics/middle/algebra_readiness/ari-remediation-plans/ps/interpret-graphs-5-16abc.docx</v>
      </c>
    </row>
    <row r="345" spans="2:13" ht="46.5">
      <c r="B345" s="82"/>
      <c r="C345" s="45" t="s">
        <v>253</v>
      </c>
      <c r="D345" t="str">
        <f>VLOOKUP($C$2,'1. Enter Class Data '!$A$5:$AL$42,MATCH(C345,'1. Enter Class Data '!$A$4:$AL$4,0),0)</f>
        <v>y</v>
      </c>
      <c r="E345" s="4"/>
      <c r="F345"/>
      <c r="G345"/>
      <c r="H345"/>
      <c r="I345" s="12" t="str">
        <f t="shared" si="8"/>
        <v/>
      </c>
      <c r="J345"/>
      <c r="K345" s="4" t="s">
        <v>260</v>
      </c>
      <c r="L345" t="s">
        <v>261</v>
      </c>
      <c r="M345" s="13" t="str">
        <f t="shared" si="9"/>
        <v>http://www.doe.virginia.gov/instruction/mathematics/middle/algebra_readiness/ari-remediation-plans/ps/mystery data-5-16abc.docx</v>
      </c>
    </row>
    <row r="346" spans="2:13" ht="46.5">
      <c r="B346" s="82"/>
      <c r="C346" s="45" t="s">
        <v>253</v>
      </c>
      <c r="D346" t="str">
        <f>VLOOKUP($C$2,'1. Enter Class Data '!$A$5:$AL$42,MATCH(C346,'1. Enter Class Data '!$A$4:$AL$4,0),0)</f>
        <v>y</v>
      </c>
      <c r="E346" s="4"/>
      <c r="F346"/>
      <c r="G346"/>
      <c r="H346"/>
      <c r="I346" s="12" t="str">
        <f t="shared" si="8"/>
        <v/>
      </c>
      <c r="J346"/>
      <c r="K346" s="4" t="s">
        <v>264</v>
      </c>
      <c r="L346" t="s">
        <v>265</v>
      </c>
      <c r="M346" s="13" t="str">
        <f t="shared" si="9"/>
        <v>http://www.doe.virginia.gov/instruction/mathematics/middle/algebra_readiness/ari-remediation-plans/ps/stem-and-leaf-5-16a.docx</v>
      </c>
    </row>
    <row r="347" spans="2:13" ht="46.5">
      <c r="B347" s="82"/>
      <c r="C347" s="45" t="s">
        <v>253</v>
      </c>
      <c r="D347" t="str">
        <f>VLOOKUP($C$2,'1. Enter Class Data '!$A$5:$AL$42,MATCH(C347,'1. Enter Class Data '!$A$4:$AL$4,0),0)</f>
        <v>y</v>
      </c>
      <c r="E347" s="4"/>
      <c r="F347"/>
      <c r="G347"/>
      <c r="H347"/>
      <c r="I347" s="12" t="str">
        <f t="shared" si="8"/>
        <v/>
      </c>
      <c r="J347" t="s">
        <v>262</v>
      </c>
      <c r="K347" s="4" t="s">
        <v>254</v>
      </c>
      <c r="L347" t="s">
        <v>255</v>
      </c>
      <c r="M347" s="13" t="str">
        <f t="shared" si="9"/>
        <v>http://www.doe.virginia.gov/instruction/mathematics/middle/algebra_readiness/ari-remediation-plans/ps/data-organizers-5-16abc.docx</v>
      </c>
    </row>
    <row r="348" spans="2:13" ht="46.5">
      <c r="B348" s="82"/>
      <c r="C348" s="45" t="s">
        <v>253</v>
      </c>
      <c r="D348" t="str">
        <f>VLOOKUP($C$2,'1. Enter Class Data '!$A$5:$AL$42,MATCH(C348,'1. Enter Class Data '!$A$4:$AL$4,0),0)</f>
        <v>y</v>
      </c>
      <c r="E348" s="4"/>
      <c r="F348"/>
      <c r="G348"/>
      <c r="H348"/>
      <c r="I348" s="12" t="str">
        <f t="shared" si="8"/>
        <v/>
      </c>
      <c r="J348"/>
      <c r="K348" s="4" t="s">
        <v>258</v>
      </c>
      <c r="L348" t="s">
        <v>259</v>
      </c>
      <c r="M348" s="13" t="str">
        <f t="shared" si="9"/>
        <v>http://www.doe.virginia.gov/instruction/mathematics/middle/algebra_readiness/ari-remediation-plans/ps/graph-match-5-16abc.docx</v>
      </c>
    </row>
    <row r="349" spans="2:13" ht="46.5">
      <c r="B349" s="82"/>
      <c r="C349" s="45" t="s">
        <v>253</v>
      </c>
      <c r="D349" t="str">
        <f>VLOOKUP($C$2,'1. Enter Class Data '!$A$5:$AL$42,MATCH(C349,'1. Enter Class Data '!$A$4:$AL$4,0),0)</f>
        <v>y</v>
      </c>
      <c r="E349" s="4"/>
      <c r="F349"/>
      <c r="G349"/>
      <c r="H349"/>
      <c r="I349" s="12" t="str">
        <f t="shared" si="8"/>
        <v/>
      </c>
      <c r="J349"/>
      <c r="K349" s="4" t="s">
        <v>256</v>
      </c>
      <c r="L349" t="s">
        <v>257</v>
      </c>
      <c r="M349" s="13" t="str">
        <f t="shared" si="9"/>
        <v>http://www.doe.virginia.gov/instruction/mathematics/middle/algebra_readiness/ari-remediation-plans/ps/interpret-graphs-5-16abc.docx</v>
      </c>
    </row>
    <row r="350" spans="2:13" ht="46.5">
      <c r="B350" s="82"/>
      <c r="C350" s="45" t="s">
        <v>253</v>
      </c>
      <c r="D350" t="str">
        <f>VLOOKUP($C$2,'1. Enter Class Data '!$A$5:$AL$42,MATCH(C350,'1. Enter Class Data '!$A$4:$AL$4,0),0)</f>
        <v>y</v>
      </c>
      <c r="E350" s="4"/>
      <c r="F350"/>
      <c r="G350"/>
      <c r="H350"/>
      <c r="I350" s="12" t="str">
        <f t="shared" si="8"/>
        <v/>
      </c>
      <c r="J350"/>
      <c r="K350" s="4" t="s">
        <v>260</v>
      </c>
      <c r="L350" t="s">
        <v>261</v>
      </c>
      <c r="M350" s="13" t="str">
        <f t="shared" si="9"/>
        <v>http://www.doe.virginia.gov/instruction/mathematics/middle/algebra_readiness/ari-remediation-plans/ps/mystery data-5-16abc.docx</v>
      </c>
    </row>
    <row r="351" spans="2:13" ht="46.5">
      <c r="B351" s="82"/>
      <c r="C351" s="45" t="s">
        <v>253</v>
      </c>
      <c r="D351" t="str">
        <f>VLOOKUP($C$2,'1. Enter Class Data '!$A$5:$AL$42,MATCH(C351,'1. Enter Class Data '!$A$4:$AL$4,0),0)</f>
        <v>y</v>
      </c>
      <c r="E351" s="4"/>
      <c r="F351"/>
      <c r="G351"/>
      <c r="H351"/>
      <c r="I351" s="12" t="str">
        <f t="shared" si="8"/>
        <v/>
      </c>
      <c r="J351" t="s">
        <v>253</v>
      </c>
      <c r="K351" s="4" t="s">
        <v>254</v>
      </c>
      <c r="L351" t="s">
        <v>255</v>
      </c>
      <c r="M351" s="13" t="str">
        <f t="shared" si="9"/>
        <v>http://www.doe.virginia.gov/instruction/mathematics/middle/algebra_readiness/ari-remediation-plans/ps/data-organizers-5-16abc.docx</v>
      </c>
    </row>
    <row r="352" spans="2:13" ht="46.5">
      <c r="B352" s="82"/>
      <c r="C352" s="45" t="s">
        <v>253</v>
      </c>
      <c r="D352" t="str">
        <f>VLOOKUP($C$2,'1. Enter Class Data '!$A$5:$AL$42,MATCH(C352,'1. Enter Class Data '!$A$4:$AL$4,0),0)</f>
        <v>y</v>
      </c>
      <c r="E352" s="4"/>
      <c r="F352"/>
      <c r="G352"/>
      <c r="H352"/>
      <c r="I352" s="12" t="str">
        <f t="shared" si="8"/>
        <v/>
      </c>
      <c r="J352"/>
      <c r="K352" s="4" t="s">
        <v>258</v>
      </c>
      <c r="L352" t="s">
        <v>259</v>
      </c>
      <c r="M352" s="13" t="str">
        <f t="shared" si="9"/>
        <v>http://www.doe.virginia.gov/instruction/mathematics/middle/algebra_readiness/ari-remediation-plans/ps/graph-match-5-16abc.docx</v>
      </c>
    </row>
    <row r="353" spans="2:13" ht="46.5">
      <c r="B353" s="82"/>
      <c r="C353" s="45" t="s">
        <v>253</v>
      </c>
      <c r="D353" t="str">
        <f>VLOOKUP($C$2,'1. Enter Class Data '!$A$5:$AL$42,MATCH(C353,'1. Enter Class Data '!$A$4:$AL$4,0),0)</f>
        <v>y</v>
      </c>
      <c r="E353" s="4"/>
      <c r="F353"/>
      <c r="G353"/>
      <c r="H353"/>
      <c r="I353" s="12" t="str">
        <f t="shared" si="8"/>
        <v/>
      </c>
      <c r="J353"/>
      <c r="K353" s="4" t="s">
        <v>256</v>
      </c>
      <c r="L353" t="s">
        <v>257</v>
      </c>
      <c r="M353" s="13" t="str">
        <f t="shared" si="9"/>
        <v>http://www.doe.virginia.gov/instruction/mathematics/middle/algebra_readiness/ari-remediation-plans/ps/interpret-graphs-5-16abc.docx</v>
      </c>
    </row>
    <row r="354" spans="2:13" ht="46.5">
      <c r="B354" s="82"/>
      <c r="C354" s="45" t="s">
        <v>253</v>
      </c>
      <c r="D354" t="str">
        <f>VLOOKUP($C$2,'1. Enter Class Data '!$A$5:$AL$42,MATCH(C354,'1. Enter Class Data '!$A$4:$AL$4,0),0)</f>
        <v>y</v>
      </c>
      <c r="E354" s="4"/>
      <c r="F354"/>
      <c r="G354"/>
      <c r="H354"/>
      <c r="I354" s="12" t="str">
        <f t="shared" si="8"/>
        <v/>
      </c>
      <c r="J354"/>
      <c r="K354" s="4" t="s">
        <v>260</v>
      </c>
      <c r="L354" t="s">
        <v>261</v>
      </c>
      <c r="M354" s="13" t="str">
        <f t="shared" si="9"/>
        <v>http://www.doe.virginia.gov/instruction/mathematics/middle/algebra_readiness/ari-remediation-plans/ps/mystery data-5-16abc.docx</v>
      </c>
    </row>
    <row r="355" spans="2:13" ht="15.5">
      <c r="B355" s="82"/>
      <c r="C355" s="45" t="s">
        <v>253</v>
      </c>
      <c r="D355" t="str">
        <f>VLOOKUP($C$2,'1. Enter Class Data '!$A$5:$AL$42,MATCH(C355,'1. Enter Class Data '!$A$4:$AL$4,0),0)</f>
        <v>y</v>
      </c>
      <c r="E355" s="4"/>
      <c r="F355"/>
      <c r="G355"/>
      <c r="H355"/>
      <c r="I355" s="12" t="str">
        <f t="shared" si="8"/>
        <v/>
      </c>
      <c r="J355" t="s">
        <v>278</v>
      </c>
      <c r="K355" s="4"/>
      <c r="L355"/>
      <c r="M355" s="13" t="str">
        <f t="shared" si="9"/>
        <v/>
      </c>
    </row>
    <row r="356" spans="2:13" ht="15.5">
      <c r="B356" s="82"/>
      <c r="C356" s="45" t="s">
        <v>253</v>
      </c>
      <c r="D356" t="str">
        <f>VLOOKUP($C$2,'1. Enter Class Data '!$A$5:$AL$42,MATCH(C356,'1. Enter Class Data '!$A$4:$AL$4,0),0)</f>
        <v>y</v>
      </c>
      <c r="E356" s="4"/>
      <c r="F356"/>
      <c r="G356"/>
      <c r="H356"/>
      <c r="I356" s="12" t="str">
        <f t="shared" si="8"/>
        <v/>
      </c>
      <c r="J356" t="s">
        <v>277</v>
      </c>
      <c r="K356" s="4"/>
      <c r="L356"/>
      <c r="M356" s="13" t="str">
        <f t="shared" si="9"/>
        <v/>
      </c>
    </row>
    <row r="357" spans="2:13" ht="29">
      <c r="B357" s="82"/>
      <c r="C357" s="45" t="s">
        <v>246</v>
      </c>
      <c r="D357" t="str">
        <f>VLOOKUP($C$2,'1. Enter Class Data '!$A$5:$AL$42,MATCH(C357,'1. Enter Class Data '!$A$4:$AL$4,0),0)</f>
        <v>n</v>
      </c>
      <c r="E357" s="4" t="s">
        <v>644</v>
      </c>
      <c r="F357"/>
      <c r="G357"/>
      <c r="H357"/>
      <c r="I357" s="12" t="str">
        <f t="shared" si="8"/>
        <v/>
      </c>
      <c r="J357" t="s">
        <v>246</v>
      </c>
      <c r="K357" s="4"/>
      <c r="L357"/>
      <c r="M357" s="13" t="str">
        <f t="shared" si="9"/>
        <v/>
      </c>
    </row>
    <row r="358" spans="2:13" ht="15.5">
      <c r="B358" s="82"/>
      <c r="C358" s="45" t="s">
        <v>245</v>
      </c>
      <c r="D358" t="str">
        <f>VLOOKUP($C$2,'1. Enter Class Data '!$A$5:$AL$42,MATCH(C358,'1. Enter Class Data '!$A$4:$AL$4,0),0)</f>
        <v>n</v>
      </c>
      <c r="E358" s="4" t="s">
        <v>645</v>
      </c>
      <c r="F358"/>
      <c r="G358"/>
      <c r="H358"/>
      <c r="I358" s="12" t="str">
        <f t="shared" si="8"/>
        <v/>
      </c>
      <c r="J358" t="s">
        <v>246</v>
      </c>
      <c r="K358" s="4"/>
      <c r="L358"/>
      <c r="M358" s="13" t="str">
        <f t="shared" si="9"/>
        <v/>
      </c>
    </row>
    <row r="359" spans="2:13" ht="15.5">
      <c r="B359" s="82"/>
      <c r="C359" s="45" t="s">
        <v>245</v>
      </c>
      <c r="D359" t="str">
        <f>VLOOKUP($C$2,'1. Enter Class Data '!$A$5:$AL$42,MATCH(C359,'1. Enter Class Data '!$A$4:$AL$4,0),0)</f>
        <v>n</v>
      </c>
      <c r="E359" s="4"/>
      <c r="F359"/>
      <c r="G359"/>
      <c r="H359"/>
      <c r="I359" s="12" t="str">
        <f t="shared" si="8"/>
        <v/>
      </c>
      <c r="J359" t="s">
        <v>245</v>
      </c>
      <c r="K359" s="4"/>
      <c r="L359"/>
      <c r="M359" s="13" t="str">
        <f t="shared" si="9"/>
        <v/>
      </c>
    </row>
    <row r="360" spans="2:13" ht="29">
      <c r="B360" s="82"/>
      <c r="C360" s="45" t="s">
        <v>244</v>
      </c>
      <c r="D360" t="str">
        <f>VLOOKUP($C$2,'1. Enter Class Data '!$A$5:$AL$42,MATCH(C360,'1. Enter Class Data '!$A$4:$AL$4,0),0)</f>
        <v>n</v>
      </c>
      <c r="E360" s="4" t="s">
        <v>646</v>
      </c>
      <c r="F360"/>
      <c r="G360"/>
      <c r="H360"/>
      <c r="I360" s="12" t="str">
        <f t="shared" si="8"/>
        <v/>
      </c>
      <c r="J360" t="s">
        <v>246</v>
      </c>
      <c r="K360" s="4"/>
      <c r="L360"/>
      <c r="M360" s="13" t="str">
        <f t="shared" si="9"/>
        <v/>
      </c>
    </row>
    <row r="361" spans="2:13" ht="15.5">
      <c r="B361" s="82"/>
      <c r="C361" s="45" t="s">
        <v>244</v>
      </c>
      <c r="D361" t="str">
        <f>VLOOKUP($C$2,'1. Enter Class Data '!$A$5:$AL$42,MATCH(C361,'1. Enter Class Data '!$A$4:$AL$4,0),0)</f>
        <v>n</v>
      </c>
      <c r="E361" s="4"/>
      <c r="F361"/>
      <c r="G361"/>
      <c r="H361"/>
      <c r="I361" s="12" t="str">
        <f t="shared" si="8"/>
        <v/>
      </c>
      <c r="J361" t="s">
        <v>245</v>
      </c>
      <c r="K361" s="4"/>
      <c r="L361"/>
      <c r="M361" s="13" t="str">
        <f t="shared" si="9"/>
        <v/>
      </c>
    </row>
    <row r="362" spans="2:13" ht="15.5">
      <c r="B362" s="82"/>
      <c r="C362" s="45" t="s">
        <v>244</v>
      </c>
      <c r="D362" t="str">
        <f>VLOOKUP($C$2,'1. Enter Class Data '!$A$5:$AL$42,MATCH(C362,'1. Enter Class Data '!$A$4:$AL$4,0),0)</f>
        <v>n</v>
      </c>
      <c r="E362" s="4"/>
      <c r="F362"/>
      <c r="G362"/>
      <c r="H362"/>
      <c r="I362" s="12" t="str">
        <f t="shared" si="8"/>
        <v/>
      </c>
      <c r="J362" t="s">
        <v>244</v>
      </c>
      <c r="K362" s="4"/>
      <c r="L362"/>
      <c r="M362" s="13" t="str">
        <f t="shared" si="9"/>
        <v/>
      </c>
    </row>
    <row r="363" spans="2:13" ht="29">
      <c r="B363" s="82"/>
      <c r="C363" s="45" t="s">
        <v>243</v>
      </c>
      <c r="D363" t="str">
        <f>VLOOKUP($C$2,'1. Enter Class Data '!$A$5:$AL$42,MATCH(C363,'1. Enter Class Data '!$A$4:$AL$4,0),0)</f>
        <v>n</v>
      </c>
      <c r="E363" s="4" t="s">
        <v>647</v>
      </c>
      <c r="F363"/>
      <c r="G363"/>
      <c r="H363"/>
      <c r="I363" s="12" t="str">
        <f t="shared" si="8"/>
        <v/>
      </c>
      <c r="J363" t="s">
        <v>246</v>
      </c>
      <c r="K363" s="4"/>
      <c r="L363"/>
      <c r="M363" s="13" t="str">
        <f t="shared" si="9"/>
        <v/>
      </c>
    </row>
    <row r="364" spans="2:13" ht="75" customHeight="1">
      <c r="B364" s="82"/>
      <c r="C364" s="45" t="s">
        <v>243</v>
      </c>
      <c r="D364" t="str">
        <f>VLOOKUP($C$2,'1. Enter Class Data '!$A$5:$AL$42,MATCH(C364,'1. Enter Class Data '!$A$4:$AL$4,0),0)</f>
        <v>n</v>
      </c>
      <c r="E364" s="4"/>
      <c r="F364"/>
      <c r="G364"/>
      <c r="H364"/>
      <c r="I364" s="12" t="str">
        <f t="shared" si="8"/>
        <v/>
      </c>
      <c r="J364" t="s">
        <v>245</v>
      </c>
      <c r="K364" s="4"/>
      <c r="L364"/>
      <c r="M364" s="13" t="str">
        <f t="shared" si="9"/>
        <v/>
      </c>
    </row>
    <row r="365" spans="2:13" ht="15.5">
      <c r="B365" s="82"/>
      <c r="C365" s="45" t="s">
        <v>243</v>
      </c>
      <c r="D365" t="str">
        <f>VLOOKUP($C$2,'1. Enter Class Data '!$A$5:$AL$42,MATCH(C365,'1. Enter Class Data '!$A$4:$AL$4,0),0)</f>
        <v>n</v>
      </c>
      <c r="E365" s="4"/>
      <c r="F365"/>
      <c r="G365"/>
      <c r="H365"/>
      <c r="I365" s="12" t="str">
        <f t="shared" si="8"/>
        <v/>
      </c>
      <c r="J365" t="s">
        <v>244</v>
      </c>
      <c r="K365" s="4"/>
      <c r="L365"/>
      <c r="M365" s="13" t="str">
        <f t="shared" si="9"/>
        <v/>
      </c>
    </row>
    <row r="366" spans="2:13" ht="15.5">
      <c r="B366" s="82"/>
      <c r="C366" s="45" t="s">
        <v>243</v>
      </c>
      <c r="D366" t="str">
        <f>VLOOKUP($C$2,'1. Enter Class Data '!$A$5:$AL$42,MATCH(C366,'1. Enter Class Data '!$A$4:$AL$4,0),0)</f>
        <v>n</v>
      </c>
      <c r="E366" s="4"/>
      <c r="F366"/>
      <c r="G366"/>
      <c r="H366"/>
      <c r="I366" s="12" t="str">
        <f t="shared" ref="I366" si="10">HYPERLINK(G366)</f>
        <v/>
      </c>
      <c r="J366" t="s">
        <v>243</v>
      </c>
      <c r="K366" s="4"/>
      <c r="L366"/>
      <c r="M366" s="13" t="str">
        <f t="shared" si="9"/>
        <v/>
      </c>
    </row>
    <row r="367" spans="2:13">
      <c r="C367"/>
      <c r="D367"/>
      <c r="E367"/>
      <c r="F367"/>
      <c r="G367"/>
      <c r="H367"/>
      <c r="I367"/>
      <c r="J367"/>
      <c r="K367" s="4"/>
      <c r="L367"/>
      <c r="M367"/>
    </row>
    <row r="368" spans="2:13">
      <c r="C368"/>
      <c r="D368"/>
      <c r="E368"/>
      <c r="F368"/>
      <c r="G368"/>
      <c r="H368"/>
      <c r="I368"/>
      <c r="J368"/>
      <c r="K368" s="4"/>
      <c r="L368"/>
      <c r="M368"/>
    </row>
    <row r="369" spans="11:11" customFormat="1">
      <c r="K369" s="4"/>
    </row>
    <row r="370" spans="11:11" customFormat="1">
      <c r="K370" s="4"/>
    </row>
    <row r="371" spans="11:11" customFormat="1">
      <c r="K371" s="4"/>
    </row>
    <row r="372" spans="11:11" customFormat="1">
      <c r="K372" s="4"/>
    </row>
    <row r="373" spans="11:11" customFormat="1">
      <c r="K373" s="4"/>
    </row>
    <row r="374" spans="11:11" customFormat="1">
      <c r="K374" s="4"/>
    </row>
    <row r="375" spans="11:11" customFormat="1">
      <c r="K375" s="4"/>
    </row>
    <row r="376" spans="11:11" customFormat="1">
      <c r="K376" s="4"/>
    </row>
    <row r="377" spans="11:11" customFormat="1">
      <c r="K377" s="4"/>
    </row>
    <row r="378" spans="11:11" customFormat="1">
      <c r="K378" s="4"/>
    </row>
    <row r="379" spans="11:11" customFormat="1">
      <c r="K379" s="4"/>
    </row>
    <row r="380" spans="11:11" customFormat="1">
      <c r="K380" s="4"/>
    </row>
    <row r="381" spans="11:11" customFormat="1">
      <c r="K381" s="4"/>
    </row>
    <row r="382" spans="11:11" customFormat="1">
      <c r="K382" s="4"/>
    </row>
    <row r="383" spans="11:11" customFormat="1">
      <c r="K383" s="4"/>
    </row>
    <row r="384" spans="11:11" customFormat="1">
      <c r="K384" s="4"/>
    </row>
    <row r="385" spans="11:11" customFormat="1">
      <c r="K385" s="4"/>
    </row>
    <row r="386" spans="11:11" customFormat="1">
      <c r="K386" s="4"/>
    </row>
    <row r="387" spans="11:11" customFormat="1">
      <c r="K387" s="4"/>
    </row>
    <row r="388" spans="11:11" customFormat="1">
      <c r="K388" s="4"/>
    </row>
    <row r="389" spans="11:11" customFormat="1">
      <c r="K389" s="4"/>
    </row>
    <row r="390" spans="11:11" customFormat="1">
      <c r="K390" s="4"/>
    </row>
    <row r="391" spans="11:11" customFormat="1">
      <c r="K391" s="4"/>
    </row>
    <row r="392" spans="11:11" customFormat="1">
      <c r="K392" s="4"/>
    </row>
  </sheetData>
  <sheetProtection formatCells="0" formatColumns="0" formatRows="0" pivotTables="0"/>
  <mergeCells count="30">
    <mergeCell ref="B265:B288"/>
    <mergeCell ref="B289:B366"/>
    <mergeCell ref="J6:K6"/>
    <mergeCell ref="J7:K7"/>
    <mergeCell ref="B86:B139"/>
    <mergeCell ref="B140:B226"/>
    <mergeCell ref="B227:B264"/>
    <mergeCell ref="B68:B75"/>
    <mergeCell ref="B76:B80"/>
    <mergeCell ref="B5:B9"/>
    <mergeCell ref="B10:B15"/>
    <mergeCell ref="B16:B26"/>
    <mergeCell ref="B27:B34"/>
    <mergeCell ref="B35:B39"/>
    <mergeCell ref="B1:E1"/>
    <mergeCell ref="B45:E45"/>
    <mergeCell ref="B4:E4"/>
    <mergeCell ref="B84:M84"/>
    <mergeCell ref="J48:K48"/>
    <mergeCell ref="J47:K47"/>
    <mergeCell ref="J46:K46"/>
    <mergeCell ref="J45:K45"/>
    <mergeCell ref="C2:E2"/>
    <mergeCell ref="J4:K4"/>
    <mergeCell ref="J5:K5"/>
    <mergeCell ref="C82:E82"/>
    <mergeCell ref="C42:E42"/>
    <mergeCell ref="B46:B50"/>
    <mergeCell ref="B51:B56"/>
    <mergeCell ref="B57:B67"/>
  </mergeCells>
  <conditionalFormatting sqref="C86:C366">
    <cfRule type="expression" dxfId="10" priority="18">
      <formula>($D86="y")</formula>
    </cfRule>
    <cfRule type="expression" dxfId="9" priority="19">
      <formula>($D86="n")</formula>
    </cfRule>
  </conditionalFormatting>
  <conditionalFormatting sqref="C5:E40">
    <cfRule type="expression" dxfId="8" priority="11">
      <formula>($F5="n")</formula>
    </cfRule>
    <cfRule type="expression" dxfId="7" priority="12">
      <formula>($F5="y")</formula>
    </cfRule>
  </conditionalFormatting>
  <conditionalFormatting sqref="C46:E81">
    <cfRule type="expression" dxfId="6" priority="5">
      <formula>($F46="y")</formula>
    </cfRule>
    <cfRule type="expression" dxfId="5" priority="6">
      <formula>($F46="n")</formula>
    </cfRule>
  </conditionalFormatting>
  <conditionalFormatting sqref="E86:M366">
    <cfRule type="expression" dxfId="4" priority="16">
      <formula>($D86="y")</formula>
    </cfRule>
    <cfRule type="expression" dxfId="3" priority="17">
      <formula>($D86="n")</formula>
    </cfRule>
  </conditionalFormatting>
  <pageMargins left="0.25" right="0.25" top="0.75" bottom="0.75" header="0.3" footer="0.3"/>
  <pageSetup scale="39" fitToHeight="14" orientation="portrait" r:id="rId1"/>
  <rowBreaks count="2" manualBreakCount="2">
    <brk id="43" max="12" man="1"/>
    <brk id="82"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'1. Enter Class Data '!$A$5:$A$59</xm:f>
          </x14:formula1>
          <xm:sqref>C2 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6"/>
  <sheetViews>
    <sheetView zoomScale="96" zoomScaleNormal="96" workbookViewId="0"/>
  </sheetViews>
  <sheetFormatPr defaultColWidth="11.453125" defaultRowHeight="14.5"/>
  <cols>
    <col min="1" max="1" width="19.81640625" customWidth="1"/>
    <col min="2" max="2" width="30" customWidth="1"/>
    <col min="4" max="4" width="65" customWidth="1"/>
    <col min="5" max="5" width="31.1796875" customWidth="1"/>
    <col min="6" max="6" width="0" hidden="1" customWidth="1"/>
    <col min="7" max="7" width="28.453125" style="4" customWidth="1"/>
  </cols>
  <sheetData>
    <row r="1" spans="1:7">
      <c r="A1" s="14" t="s">
        <v>327</v>
      </c>
      <c r="B1" s="14" t="s">
        <v>80</v>
      </c>
      <c r="C1" s="15" t="s">
        <v>328</v>
      </c>
      <c r="D1" s="16" t="s">
        <v>82</v>
      </c>
      <c r="E1" s="14" t="s">
        <v>329</v>
      </c>
      <c r="F1" s="14" t="s">
        <v>330</v>
      </c>
      <c r="G1" s="16" t="s">
        <v>331</v>
      </c>
    </row>
    <row r="2" spans="1:7" ht="29">
      <c r="A2" t="s">
        <v>332</v>
      </c>
      <c r="B2" t="s">
        <v>88</v>
      </c>
      <c r="C2" s="17" t="s">
        <v>333</v>
      </c>
      <c r="D2" s="4" t="s">
        <v>334</v>
      </c>
      <c r="E2" s="4"/>
      <c r="F2" s="18">
        <v>1.0999999999999999E-2</v>
      </c>
      <c r="G2" s="10"/>
    </row>
    <row r="3" spans="1:7" ht="15.5">
      <c r="A3" t="s">
        <v>332</v>
      </c>
      <c r="B3" t="s">
        <v>88</v>
      </c>
      <c r="C3" s="17" t="s">
        <v>335</v>
      </c>
      <c r="D3" s="4" t="s">
        <v>336</v>
      </c>
      <c r="E3" s="4"/>
      <c r="F3" s="18">
        <v>1.2E-2</v>
      </c>
      <c r="G3" s="10"/>
    </row>
    <row r="4" spans="1:7" ht="43.5">
      <c r="A4" t="s">
        <v>332</v>
      </c>
      <c r="B4" t="s">
        <v>88</v>
      </c>
      <c r="C4" s="17" t="s">
        <v>126</v>
      </c>
      <c r="D4" s="4" t="s">
        <v>337</v>
      </c>
      <c r="E4" s="4"/>
      <c r="F4" s="18">
        <v>2.1000000000000001E-2</v>
      </c>
      <c r="G4" s="10"/>
    </row>
    <row r="5" spans="1:7" ht="43.5">
      <c r="A5" t="s">
        <v>332</v>
      </c>
      <c r="B5" t="s">
        <v>88</v>
      </c>
      <c r="C5" s="17" t="s">
        <v>125</v>
      </c>
      <c r="D5" s="4" t="s">
        <v>338</v>
      </c>
      <c r="E5" s="4"/>
      <c r="F5" s="18">
        <v>2.1999999999999999E-2</v>
      </c>
      <c r="G5" s="10"/>
    </row>
    <row r="6" spans="1:7" ht="15.5">
      <c r="A6" t="s">
        <v>332</v>
      </c>
      <c r="B6" t="s">
        <v>88</v>
      </c>
      <c r="C6" s="17" t="s">
        <v>339</v>
      </c>
      <c r="D6" s="4" t="s">
        <v>340</v>
      </c>
      <c r="E6" s="4"/>
      <c r="F6" s="18">
        <v>3.1E-2</v>
      </c>
      <c r="G6" s="10"/>
    </row>
    <row r="7" spans="1:7" ht="29">
      <c r="A7" t="s">
        <v>332</v>
      </c>
      <c r="B7" t="s">
        <v>88</v>
      </c>
      <c r="C7" s="17" t="s">
        <v>341</v>
      </c>
      <c r="D7" s="4" t="s">
        <v>342</v>
      </c>
      <c r="E7" s="4"/>
      <c r="F7" s="18">
        <v>3.2000000000000001E-2</v>
      </c>
      <c r="G7" s="10"/>
    </row>
    <row r="8" spans="1:7" ht="43.5">
      <c r="A8" t="s">
        <v>332</v>
      </c>
      <c r="B8" t="s">
        <v>88</v>
      </c>
      <c r="C8" s="17" t="s">
        <v>343</v>
      </c>
      <c r="D8" s="4" t="s">
        <v>344</v>
      </c>
      <c r="E8" s="4"/>
      <c r="F8" s="18">
        <v>3.3000000000000002E-2</v>
      </c>
      <c r="G8" s="10"/>
    </row>
    <row r="9" spans="1:7" ht="29">
      <c r="A9" t="s">
        <v>332</v>
      </c>
      <c r="B9" t="s">
        <v>88</v>
      </c>
      <c r="C9" s="17" t="s">
        <v>345</v>
      </c>
      <c r="D9" s="4" t="s">
        <v>346</v>
      </c>
      <c r="E9" s="4"/>
      <c r="F9" s="18">
        <v>3.4000000000000002E-2</v>
      </c>
      <c r="G9" s="10"/>
    </row>
    <row r="10" spans="1:7" ht="29">
      <c r="A10" t="s">
        <v>332</v>
      </c>
      <c r="B10" t="s">
        <v>88</v>
      </c>
      <c r="C10" s="17" t="s">
        <v>347</v>
      </c>
      <c r="D10" s="4" t="s">
        <v>348</v>
      </c>
      <c r="E10" s="4"/>
      <c r="F10" s="18">
        <v>4.1000000000000002E-2</v>
      </c>
      <c r="G10" s="10"/>
    </row>
    <row r="11" spans="1:7" ht="29">
      <c r="A11" t="s">
        <v>332</v>
      </c>
      <c r="B11" t="s">
        <v>88</v>
      </c>
      <c r="C11" s="17" t="s">
        <v>349</v>
      </c>
      <c r="D11" s="4" t="s">
        <v>350</v>
      </c>
      <c r="E11" s="4"/>
      <c r="F11" s="18">
        <v>4.2000000000000003E-2</v>
      </c>
      <c r="G11" s="10"/>
    </row>
    <row r="12" spans="1:7" ht="29">
      <c r="A12" t="s">
        <v>332</v>
      </c>
      <c r="B12" t="s">
        <v>88</v>
      </c>
      <c r="C12" s="17" t="s">
        <v>155</v>
      </c>
      <c r="D12" s="4" t="s">
        <v>351</v>
      </c>
      <c r="E12" s="4"/>
      <c r="F12" s="18">
        <v>0.05</v>
      </c>
      <c r="G12" s="10"/>
    </row>
    <row r="13" spans="1:7" ht="43.5">
      <c r="A13" t="s">
        <v>332</v>
      </c>
      <c r="B13" t="s">
        <v>157</v>
      </c>
      <c r="C13" s="17" t="s">
        <v>352</v>
      </c>
      <c r="D13" s="4" t="s">
        <v>353</v>
      </c>
      <c r="E13" s="4"/>
      <c r="F13" s="18">
        <v>0.06</v>
      </c>
      <c r="G13" s="10"/>
    </row>
    <row r="14" spans="1:7" ht="43.5">
      <c r="A14" t="s">
        <v>332</v>
      </c>
      <c r="B14" t="s">
        <v>210</v>
      </c>
      <c r="C14" s="17" t="s">
        <v>354</v>
      </c>
      <c r="D14" s="4" t="s">
        <v>355</v>
      </c>
      <c r="E14" s="4"/>
      <c r="F14" s="18">
        <v>7.0000000000000007E-2</v>
      </c>
      <c r="G14" s="10"/>
    </row>
    <row r="15" spans="1:7" ht="29">
      <c r="A15" t="s">
        <v>332</v>
      </c>
      <c r="B15" t="s">
        <v>210</v>
      </c>
      <c r="C15" s="17" t="s">
        <v>356</v>
      </c>
      <c r="D15" s="4" t="s">
        <v>357</v>
      </c>
      <c r="E15" s="4"/>
      <c r="F15" s="18">
        <v>0.08</v>
      </c>
      <c r="G15" s="10"/>
    </row>
    <row r="16" spans="1:7" ht="58">
      <c r="A16" t="s">
        <v>332</v>
      </c>
      <c r="B16" t="s">
        <v>210</v>
      </c>
      <c r="C16" s="17" t="s">
        <v>358</v>
      </c>
      <c r="D16" s="4" t="s">
        <v>359</v>
      </c>
      <c r="E16" s="4"/>
      <c r="F16" s="18">
        <v>0.09</v>
      </c>
      <c r="G16" s="10"/>
    </row>
    <row r="17" spans="1:7" ht="29">
      <c r="A17" t="s">
        <v>332</v>
      </c>
      <c r="B17" t="s">
        <v>210</v>
      </c>
      <c r="C17" s="17" t="s">
        <v>360</v>
      </c>
      <c r="D17" s="4" t="s">
        <v>361</v>
      </c>
      <c r="E17" s="4"/>
      <c r="F17" s="18">
        <v>0.10100000000000001</v>
      </c>
      <c r="G17" s="10"/>
    </row>
    <row r="18" spans="1:7" ht="29">
      <c r="A18" t="s">
        <v>332</v>
      </c>
      <c r="B18" t="s">
        <v>210</v>
      </c>
      <c r="C18" s="17" t="s">
        <v>362</v>
      </c>
      <c r="D18" s="4" t="s">
        <v>363</v>
      </c>
      <c r="E18" s="4"/>
      <c r="F18" s="18">
        <v>0.10199999999999999</v>
      </c>
      <c r="G18" s="10"/>
    </row>
    <row r="19" spans="1:7" ht="58">
      <c r="A19" t="s">
        <v>332</v>
      </c>
      <c r="B19" t="s">
        <v>210</v>
      </c>
      <c r="C19" s="17" t="s">
        <v>364</v>
      </c>
      <c r="D19" s="4" t="s">
        <v>365</v>
      </c>
      <c r="E19" s="4"/>
      <c r="F19" s="18">
        <v>0.10299999999999999</v>
      </c>
      <c r="G19" s="10"/>
    </row>
    <row r="20" spans="1:7" ht="15.5">
      <c r="A20" t="s">
        <v>332</v>
      </c>
      <c r="B20" t="s">
        <v>242</v>
      </c>
      <c r="C20" s="17" t="s">
        <v>278</v>
      </c>
      <c r="D20" s="4" t="s">
        <v>366</v>
      </c>
      <c r="E20" s="4"/>
      <c r="F20" s="18">
        <v>0.111</v>
      </c>
      <c r="G20" s="10"/>
    </row>
    <row r="21" spans="1:7" ht="29">
      <c r="A21" t="s">
        <v>332</v>
      </c>
      <c r="B21" t="s">
        <v>242</v>
      </c>
      <c r="C21" s="17" t="s">
        <v>277</v>
      </c>
      <c r="D21" s="4" t="s">
        <v>367</v>
      </c>
      <c r="E21" s="4"/>
      <c r="F21" s="18">
        <v>0.112</v>
      </c>
      <c r="G21" s="10"/>
    </row>
    <row r="22" spans="1:7" ht="15.5">
      <c r="A22" t="s">
        <v>332</v>
      </c>
      <c r="B22" t="s">
        <v>279</v>
      </c>
      <c r="C22" s="17" t="s">
        <v>368</v>
      </c>
      <c r="D22" s="4" t="s">
        <v>369</v>
      </c>
      <c r="E22" s="4"/>
      <c r="F22" s="18">
        <v>0.12</v>
      </c>
      <c r="G22" s="10"/>
    </row>
    <row r="23" spans="1:7" ht="29">
      <c r="A23" t="s">
        <v>332</v>
      </c>
      <c r="B23" t="s">
        <v>279</v>
      </c>
      <c r="C23" s="17" t="s">
        <v>370</v>
      </c>
      <c r="D23" s="4" t="s">
        <v>371</v>
      </c>
      <c r="E23" s="4"/>
      <c r="F23" s="18">
        <v>0.13</v>
      </c>
      <c r="G23" s="10"/>
    </row>
    <row r="24" spans="1:7" ht="29">
      <c r="A24" t="s">
        <v>372</v>
      </c>
      <c r="B24" t="s">
        <v>88</v>
      </c>
      <c r="C24" s="17" t="s">
        <v>373</v>
      </c>
      <c r="D24" s="4" t="s">
        <v>374</v>
      </c>
      <c r="E24" s="4"/>
      <c r="F24" s="18">
        <v>1.0109999999999999</v>
      </c>
      <c r="G24" s="10"/>
    </row>
    <row r="25" spans="1:7" ht="29">
      <c r="A25" t="s">
        <v>372</v>
      </c>
      <c r="B25" t="s">
        <v>88</v>
      </c>
      <c r="C25" s="17" t="s">
        <v>375</v>
      </c>
      <c r="D25" s="4" t="s">
        <v>376</v>
      </c>
      <c r="E25" s="4"/>
      <c r="F25" s="18">
        <v>1.012</v>
      </c>
      <c r="G25" s="10"/>
    </row>
    <row r="26" spans="1:7" ht="29">
      <c r="A26" t="s">
        <v>372</v>
      </c>
      <c r="B26" t="s">
        <v>88</v>
      </c>
      <c r="C26" s="17" t="s">
        <v>377</v>
      </c>
      <c r="D26" s="4" t="s">
        <v>378</v>
      </c>
      <c r="E26" s="4"/>
      <c r="F26" s="18">
        <v>1.0129999999999999</v>
      </c>
      <c r="G26" s="10"/>
    </row>
    <row r="27" spans="1:7" ht="29">
      <c r="A27" t="s">
        <v>372</v>
      </c>
      <c r="B27" t="s">
        <v>88</v>
      </c>
      <c r="C27" s="17" t="s">
        <v>379</v>
      </c>
      <c r="D27" s="4" t="s">
        <v>380</v>
      </c>
      <c r="E27" s="4"/>
      <c r="F27" s="18">
        <v>1.014</v>
      </c>
      <c r="G27" s="10"/>
    </row>
    <row r="28" spans="1:7" ht="29">
      <c r="A28" t="s">
        <v>372</v>
      </c>
      <c r="B28" t="s">
        <v>88</v>
      </c>
      <c r="C28" s="17" t="s">
        <v>381</v>
      </c>
      <c r="D28" s="4" t="s">
        <v>382</v>
      </c>
      <c r="E28" s="4"/>
      <c r="F28" s="18">
        <v>1.0209999999999999</v>
      </c>
      <c r="G28" s="10"/>
    </row>
    <row r="29" spans="1:7" ht="43.5">
      <c r="A29" t="s">
        <v>372</v>
      </c>
      <c r="B29" t="s">
        <v>88</v>
      </c>
      <c r="C29" s="17" t="s">
        <v>124</v>
      </c>
      <c r="D29" s="4" t="s">
        <v>383</v>
      </c>
      <c r="E29" s="4"/>
      <c r="F29" s="18">
        <v>1.022</v>
      </c>
      <c r="G29" s="10"/>
    </row>
    <row r="30" spans="1:7" ht="29">
      <c r="A30" t="s">
        <v>372</v>
      </c>
      <c r="B30" t="s">
        <v>88</v>
      </c>
      <c r="C30" s="17" t="s">
        <v>123</v>
      </c>
      <c r="D30" s="4" t="s">
        <v>384</v>
      </c>
      <c r="E30" s="4"/>
      <c r="F30" s="18">
        <v>1.0229999999999999</v>
      </c>
      <c r="G30" s="10"/>
    </row>
    <row r="31" spans="1:7" ht="29">
      <c r="A31" t="s">
        <v>372</v>
      </c>
      <c r="B31" t="s">
        <v>88</v>
      </c>
      <c r="C31" s="17" t="s">
        <v>385</v>
      </c>
      <c r="D31" s="4" t="s">
        <v>386</v>
      </c>
      <c r="E31" s="4"/>
      <c r="F31" s="18">
        <v>1.03</v>
      </c>
      <c r="G31" s="10"/>
    </row>
    <row r="32" spans="1:7" ht="29">
      <c r="A32" t="s">
        <v>372</v>
      </c>
      <c r="B32" t="s">
        <v>88</v>
      </c>
      <c r="C32" s="17" t="s">
        <v>154</v>
      </c>
      <c r="D32" s="4" t="s">
        <v>387</v>
      </c>
      <c r="E32" s="4"/>
      <c r="F32" s="18">
        <v>1.0409999999999999</v>
      </c>
      <c r="G32" s="10"/>
    </row>
    <row r="33" spans="1:7" ht="29">
      <c r="A33" t="s">
        <v>372</v>
      </c>
      <c r="B33" t="s">
        <v>88</v>
      </c>
      <c r="C33" s="17" t="s">
        <v>153</v>
      </c>
      <c r="D33" s="4" t="s">
        <v>388</v>
      </c>
      <c r="E33" s="4"/>
      <c r="F33" s="18">
        <v>1.042</v>
      </c>
      <c r="G33" s="10"/>
    </row>
    <row r="34" spans="1:7" ht="58">
      <c r="A34" t="s">
        <v>372</v>
      </c>
      <c r="B34" t="s">
        <v>88</v>
      </c>
      <c r="C34" s="17" t="s">
        <v>389</v>
      </c>
      <c r="D34" s="4" t="s">
        <v>390</v>
      </c>
      <c r="E34" s="4"/>
      <c r="F34" s="18">
        <v>1.0509999999999999</v>
      </c>
      <c r="G34" s="10"/>
    </row>
    <row r="35" spans="1:7" ht="29">
      <c r="A35" t="s">
        <v>372</v>
      </c>
      <c r="B35" t="s">
        <v>88</v>
      </c>
      <c r="C35" s="17" t="s">
        <v>391</v>
      </c>
      <c r="D35" s="4" t="s">
        <v>392</v>
      </c>
      <c r="E35" s="4"/>
      <c r="F35" s="18">
        <v>1.052</v>
      </c>
      <c r="G35" s="10"/>
    </row>
    <row r="36" spans="1:7" ht="29">
      <c r="A36" t="s">
        <v>372</v>
      </c>
      <c r="B36" t="s">
        <v>157</v>
      </c>
      <c r="C36" s="17" t="s">
        <v>393</v>
      </c>
      <c r="D36" s="4" t="s">
        <v>394</v>
      </c>
      <c r="E36" s="4"/>
      <c r="F36" s="18">
        <v>1.06</v>
      </c>
      <c r="G36" s="10"/>
    </row>
    <row r="37" spans="1:7" ht="29">
      <c r="A37" t="s">
        <v>372</v>
      </c>
      <c r="B37" t="s">
        <v>157</v>
      </c>
      <c r="C37" s="17" t="s">
        <v>395</v>
      </c>
      <c r="D37" s="4" t="s">
        <v>396</v>
      </c>
      <c r="E37" s="4"/>
      <c r="F37" s="18">
        <v>1.071</v>
      </c>
      <c r="G37" s="10"/>
    </row>
    <row r="38" spans="1:7" ht="29">
      <c r="A38" t="s">
        <v>372</v>
      </c>
      <c r="B38" t="s">
        <v>157</v>
      </c>
      <c r="C38" s="17" t="s">
        <v>397</v>
      </c>
      <c r="D38" s="4" t="s">
        <v>398</v>
      </c>
      <c r="E38" s="4"/>
      <c r="F38" s="18">
        <v>1.0720000000000001</v>
      </c>
      <c r="G38" s="10"/>
    </row>
    <row r="39" spans="1:7" ht="29">
      <c r="A39" t="s">
        <v>372</v>
      </c>
      <c r="B39" t="s">
        <v>210</v>
      </c>
      <c r="C39" s="17" t="s">
        <v>399</v>
      </c>
      <c r="D39" s="4" t="s">
        <v>400</v>
      </c>
      <c r="E39" s="4"/>
      <c r="F39" s="18">
        <v>1.08</v>
      </c>
      <c r="G39" s="10"/>
    </row>
    <row r="40" spans="1:7" ht="29">
      <c r="A40" t="s">
        <v>372</v>
      </c>
      <c r="B40" t="s">
        <v>210</v>
      </c>
      <c r="C40" s="17" t="s">
        <v>401</v>
      </c>
      <c r="D40" s="4" t="s">
        <v>402</v>
      </c>
      <c r="E40" s="4"/>
      <c r="F40" s="18">
        <v>1.091</v>
      </c>
      <c r="G40" s="10"/>
    </row>
    <row r="41" spans="1:7" ht="29">
      <c r="A41" t="s">
        <v>372</v>
      </c>
      <c r="B41" t="s">
        <v>210</v>
      </c>
      <c r="C41" s="17" t="s">
        <v>403</v>
      </c>
      <c r="D41" s="4" t="s">
        <v>404</v>
      </c>
      <c r="E41" s="4"/>
      <c r="F41" s="18">
        <v>1.0920000000000001</v>
      </c>
      <c r="G41" s="10"/>
    </row>
    <row r="42" spans="1:7" ht="29">
      <c r="A42" t="s">
        <v>372</v>
      </c>
      <c r="B42" t="s">
        <v>210</v>
      </c>
      <c r="C42" s="17" t="s">
        <v>405</v>
      </c>
      <c r="D42" s="4" t="s">
        <v>406</v>
      </c>
      <c r="E42" s="4"/>
      <c r="F42" s="18">
        <v>1.1000000000000001</v>
      </c>
      <c r="G42" s="10"/>
    </row>
    <row r="43" spans="1:7" ht="43.5">
      <c r="A43" t="s">
        <v>372</v>
      </c>
      <c r="B43" t="s">
        <v>210</v>
      </c>
      <c r="C43" s="17" t="s">
        <v>407</v>
      </c>
      <c r="D43" s="4" t="s">
        <v>408</v>
      </c>
      <c r="E43" s="4"/>
      <c r="F43" s="18">
        <v>1.111</v>
      </c>
      <c r="G43" s="10"/>
    </row>
    <row r="44" spans="1:7" ht="43.5">
      <c r="A44" t="s">
        <v>372</v>
      </c>
      <c r="B44" t="s">
        <v>210</v>
      </c>
      <c r="C44" s="17" t="s">
        <v>409</v>
      </c>
      <c r="D44" s="4" t="s">
        <v>410</v>
      </c>
      <c r="E44" s="4"/>
      <c r="F44" s="18">
        <v>1.1120000000000001</v>
      </c>
      <c r="G44" s="10"/>
    </row>
    <row r="45" spans="1:7" ht="29">
      <c r="A45" t="s">
        <v>372</v>
      </c>
      <c r="B45" t="s">
        <v>242</v>
      </c>
      <c r="C45" s="17" t="s">
        <v>276</v>
      </c>
      <c r="D45" s="4" t="s">
        <v>411</v>
      </c>
      <c r="E45" s="4"/>
      <c r="F45" s="18">
        <v>1.121</v>
      </c>
      <c r="G45" s="10"/>
    </row>
    <row r="46" spans="1:7" ht="43.5">
      <c r="A46" t="s">
        <v>372</v>
      </c>
      <c r="B46" t="s">
        <v>242</v>
      </c>
      <c r="C46" s="17" t="s">
        <v>275</v>
      </c>
      <c r="D46" s="4" t="s">
        <v>412</v>
      </c>
      <c r="E46" s="4"/>
      <c r="F46" s="18">
        <v>1.1220000000000001</v>
      </c>
      <c r="G46" s="10"/>
    </row>
    <row r="47" spans="1:7" ht="29">
      <c r="A47" t="s">
        <v>372</v>
      </c>
      <c r="B47" t="s">
        <v>279</v>
      </c>
      <c r="C47" s="17" t="s">
        <v>413</v>
      </c>
      <c r="D47" s="4" t="s">
        <v>414</v>
      </c>
      <c r="E47" s="4"/>
      <c r="F47" s="18">
        <v>1.1299999999999999</v>
      </c>
      <c r="G47" s="10"/>
    </row>
    <row r="48" spans="1:7" ht="29">
      <c r="A48" t="s">
        <v>372</v>
      </c>
      <c r="B48" t="s">
        <v>279</v>
      </c>
      <c r="C48" s="17" t="s">
        <v>415</v>
      </c>
      <c r="D48" s="4" t="s">
        <v>416</v>
      </c>
      <c r="E48" s="4"/>
      <c r="F48" s="18">
        <v>1.1399999999999999</v>
      </c>
      <c r="G48" s="10"/>
    </row>
    <row r="49" spans="1:7" ht="29">
      <c r="A49" t="s">
        <v>372</v>
      </c>
      <c r="B49" t="s">
        <v>279</v>
      </c>
      <c r="C49" s="17" t="s">
        <v>306</v>
      </c>
      <c r="D49" s="4" t="s">
        <v>417</v>
      </c>
      <c r="E49" s="4"/>
      <c r="F49" s="18">
        <v>1.1499999999999999</v>
      </c>
      <c r="G49" s="10"/>
    </row>
    <row r="50" spans="1:7" ht="29">
      <c r="A50" t="s">
        <v>418</v>
      </c>
      <c r="B50" t="s">
        <v>88</v>
      </c>
      <c r="C50" s="17" t="s">
        <v>419</v>
      </c>
      <c r="D50" s="4" t="s">
        <v>420</v>
      </c>
      <c r="E50" s="4"/>
      <c r="F50" s="18">
        <v>2.0110000000000001</v>
      </c>
      <c r="G50" s="10"/>
    </row>
    <row r="51" spans="1:7" ht="29">
      <c r="A51" t="s">
        <v>418</v>
      </c>
      <c r="B51" t="s">
        <v>88</v>
      </c>
      <c r="C51" s="17" t="s">
        <v>421</v>
      </c>
      <c r="D51" s="4" t="s">
        <v>422</v>
      </c>
      <c r="E51" s="4"/>
      <c r="F51" s="18">
        <v>2.012</v>
      </c>
      <c r="G51" s="10"/>
    </row>
    <row r="52" spans="1:7" ht="15.5">
      <c r="A52" t="s">
        <v>418</v>
      </c>
      <c r="B52" t="s">
        <v>88</v>
      </c>
      <c r="C52" s="17" t="s">
        <v>122</v>
      </c>
      <c r="D52" s="4" t="s">
        <v>423</v>
      </c>
      <c r="E52" s="4"/>
      <c r="F52" s="18">
        <v>2.0129999999999999</v>
      </c>
      <c r="G52" s="10"/>
    </row>
    <row r="53" spans="1:7" ht="15.5">
      <c r="A53" t="s">
        <v>418</v>
      </c>
      <c r="B53" t="s">
        <v>88</v>
      </c>
      <c r="C53" s="17" t="s">
        <v>424</v>
      </c>
      <c r="D53" s="4" t="s">
        <v>425</v>
      </c>
      <c r="E53" s="4"/>
      <c r="F53" s="18">
        <v>2.0139999999999998</v>
      </c>
      <c r="G53" s="10"/>
    </row>
    <row r="54" spans="1:7" ht="29">
      <c r="A54" t="s">
        <v>418</v>
      </c>
      <c r="B54" t="s">
        <v>88</v>
      </c>
      <c r="C54" s="17" t="s">
        <v>426</v>
      </c>
      <c r="D54" s="4" t="s">
        <v>427</v>
      </c>
      <c r="E54" s="4"/>
      <c r="F54" s="18">
        <v>2.0209999999999999</v>
      </c>
      <c r="G54" s="10"/>
    </row>
    <row r="55" spans="1:7" ht="15.5">
      <c r="A55" t="s">
        <v>418</v>
      </c>
      <c r="B55" t="s">
        <v>88</v>
      </c>
      <c r="C55" s="17" t="s">
        <v>428</v>
      </c>
      <c r="D55" s="4" t="s">
        <v>429</v>
      </c>
      <c r="E55" s="4"/>
      <c r="F55" s="18">
        <v>2.0219999999999998</v>
      </c>
      <c r="G55" s="10"/>
    </row>
    <row r="56" spans="1:7" ht="15.5">
      <c r="A56" t="s">
        <v>418</v>
      </c>
      <c r="B56" t="s">
        <v>88</v>
      </c>
      <c r="C56" s="17" t="s">
        <v>107</v>
      </c>
      <c r="D56" s="4" t="s">
        <v>430</v>
      </c>
      <c r="E56" s="4"/>
      <c r="F56" s="18">
        <v>2.0230000000000001</v>
      </c>
      <c r="G56" s="10"/>
    </row>
    <row r="57" spans="1:7" ht="29">
      <c r="A57" t="s">
        <v>418</v>
      </c>
      <c r="B57" t="s">
        <v>88</v>
      </c>
      <c r="C57" s="17" t="s">
        <v>431</v>
      </c>
      <c r="D57" s="4" t="s">
        <v>432</v>
      </c>
      <c r="E57" s="4"/>
      <c r="F57" s="18">
        <v>2.0310000000000001</v>
      </c>
      <c r="G57" s="10"/>
    </row>
    <row r="58" spans="1:7" ht="15.5">
      <c r="A58" t="s">
        <v>418</v>
      </c>
      <c r="B58" t="s">
        <v>88</v>
      </c>
      <c r="C58" s="17" t="s">
        <v>433</v>
      </c>
      <c r="D58" s="4" t="s">
        <v>434</v>
      </c>
      <c r="E58" s="4"/>
      <c r="F58" s="18">
        <v>2.032</v>
      </c>
      <c r="G58" s="10"/>
    </row>
    <row r="59" spans="1:7" ht="29">
      <c r="A59" t="s">
        <v>418</v>
      </c>
      <c r="B59" t="s">
        <v>88</v>
      </c>
      <c r="C59" s="17" t="s">
        <v>152</v>
      </c>
      <c r="D59" s="4" t="s">
        <v>435</v>
      </c>
      <c r="E59" s="4"/>
      <c r="F59" s="18">
        <v>2.0409999999999999</v>
      </c>
      <c r="G59" s="10"/>
    </row>
    <row r="60" spans="1:7" ht="15.5">
      <c r="A60" t="s">
        <v>418</v>
      </c>
      <c r="B60" t="s">
        <v>88</v>
      </c>
      <c r="C60" s="17" t="s">
        <v>151</v>
      </c>
      <c r="D60" s="4" t="s">
        <v>436</v>
      </c>
      <c r="E60" s="4"/>
      <c r="F60" s="18">
        <v>2.0419999999999998</v>
      </c>
      <c r="G60" s="10"/>
    </row>
    <row r="61" spans="1:7" ht="29">
      <c r="A61" t="s">
        <v>418</v>
      </c>
      <c r="B61" t="s">
        <v>88</v>
      </c>
      <c r="C61" s="17" t="s">
        <v>121</v>
      </c>
      <c r="D61" s="4" t="s">
        <v>437</v>
      </c>
      <c r="E61" s="4"/>
      <c r="F61" s="18">
        <v>2.0430000000000001</v>
      </c>
      <c r="G61" s="10"/>
    </row>
    <row r="62" spans="1:7" ht="43.5">
      <c r="A62" t="s">
        <v>418</v>
      </c>
      <c r="B62" t="s">
        <v>157</v>
      </c>
      <c r="C62" s="17" t="s">
        <v>438</v>
      </c>
      <c r="D62" s="4" t="s">
        <v>439</v>
      </c>
      <c r="E62" s="4"/>
      <c r="F62" s="18">
        <v>2.0510000000000002</v>
      </c>
      <c r="G62" s="10"/>
    </row>
    <row r="63" spans="1:7" ht="29">
      <c r="A63" t="s">
        <v>418</v>
      </c>
      <c r="B63" t="s">
        <v>157</v>
      </c>
      <c r="C63" s="17" t="s">
        <v>440</v>
      </c>
      <c r="D63" s="4" t="s">
        <v>441</v>
      </c>
      <c r="E63" s="4"/>
      <c r="F63" s="18">
        <v>2.052</v>
      </c>
      <c r="G63" s="10"/>
    </row>
    <row r="64" spans="1:7" ht="15.5">
      <c r="A64" t="s">
        <v>418</v>
      </c>
      <c r="B64" t="s">
        <v>157</v>
      </c>
      <c r="C64" s="17" t="s">
        <v>442</v>
      </c>
      <c r="D64" s="4" t="s">
        <v>443</v>
      </c>
      <c r="E64" s="4"/>
      <c r="F64" s="18">
        <v>2.0609999999999999</v>
      </c>
      <c r="G64" s="10"/>
    </row>
    <row r="65" spans="1:7" ht="15.5">
      <c r="A65" t="s">
        <v>418</v>
      </c>
      <c r="B65" t="s">
        <v>157</v>
      </c>
      <c r="C65" s="17" t="s">
        <v>444</v>
      </c>
      <c r="D65" s="4" t="s">
        <v>445</v>
      </c>
      <c r="E65" s="4"/>
      <c r="F65" s="18">
        <v>2.0619999999999998</v>
      </c>
      <c r="G65" s="10"/>
    </row>
    <row r="66" spans="1:7" ht="29">
      <c r="A66" t="s">
        <v>418</v>
      </c>
      <c r="B66" t="s">
        <v>157</v>
      </c>
      <c r="C66" s="17" t="s">
        <v>446</v>
      </c>
      <c r="D66" s="4" t="s">
        <v>447</v>
      </c>
      <c r="E66" s="4"/>
      <c r="F66" s="18">
        <v>2.0630000000000002</v>
      </c>
      <c r="G66" s="10"/>
    </row>
    <row r="67" spans="1:7" ht="29">
      <c r="A67" t="s">
        <v>418</v>
      </c>
      <c r="B67" t="s">
        <v>210</v>
      </c>
      <c r="C67" s="17" t="s">
        <v>448</v>
      </c>
      <c r="D67" s="4" t="s">
        <v>449</v>
      </c>
      <c r="E67" s="4"/>
      <c r="F67" s="18">
        <v>2.0710000000000002</v>
      </c>
      <c r="G67" s="10"/>
    </row>
    <row r="68" spans="1:7" ht="29">
      <c r="A68" t="s">
        <v>418</v>
      </c>
      <c r="B68" t="s">
        <v>210</v>
      </c>
      <c r="C68" s="17" t="s">
        <v>450</v>
      </c>
      <c r="D68" s="4" t="s">
        <v>451</v>
      </c>
      <c r="E68" s="4"/>
      <c r="F68" s="18">
        <v>2.0720000000000001</v>
      </c>
      <c r="G68" s="10"/>
    </row>
    <row r="69" spans="1:7" ht="15.5">
      <c r="A69" t="s">
        <v>418</v>
      </c>
      <c r="B69" t="s">
        <v>210</v>
      </c>
      <c r="C69" s="17" t="s">
        <v>452</v>
      </c>
      <c r="D69" s="4" t="s">
        <v>453</v>
      </c>
      <c r="E69" s="4"/>
      <c r="F69" s="18">
        <v>2.081</v>
      </c>
      <c r="G69" s="10"/>
    </row>
    <row r="70" spans="1:7" ht="15.5">
      <c r="A70" t="s">
        <v>418</v>
      </c>
      <c r="B70" t="s">
        <v>210</v>
      </c>
      <c r="C70" s="17" t="s">
        <v>454</v>
      </c>
      <c r="D70" s="4" t="s">
        <v>455</v>
      </c>
      <c r="E70" s="4"/>
      <c r="F70" s="18">
        <v>2.0819999999999999</v>
      </c>
      <c r="G70" s="10"/>
    </row>
    <row r="71" spans="1:7" ht="29">
      <c r="A71" t="s">
        <v>418</v>
      </c>
      <c r="B71" t="s">
        <v>210</v>
      </c>
      <c r="C71" s="17" t="s">
        <v>456</v>
      </c>
      <c r="D71" s="4" t="s">
        <v>457</v>
      </c>
      <c r="E71" s="4"/>
      <c r="F71" s="18">
        <v>2.09</v>
      </c>
      <c r="G71" s="10"/>
    </row>
    <row r="72" spans="1:7" ht="15.5">
      <c r="A72" t="s">
        <v>418</v>
      </c>
      <c r="B72" t="s">
        <v>210</v>
      </c>
      <c r="C72" s="17" t="s">
        <v>458</v>
      </c>
      <c r="D72" s="4" t="s">
        <v>459</v>
      </c>
      <c r="E72" s="4"/>
      <c r="F72" s="18">
        <v>2.101</v>
      </c>
      <c r="G72" s="10"/>
    </row>
    <row r="73" spans="1:7" ht="15.5">
      <c r="A73" t="s">
        <v>418</v>
      </c>
      <c r="B73" t="s">
        <v>210</v>
      </c>
      <c r="C73" s="17" t="s">
        <v>460</v>
      </c>
      <c r="D73" s="4" t="s">
        <v>461</v>
      </c>
      <c r="E73" s="4"/>
      <c r="F73" s="18">
        <v>2.1019999999999999</v>
      </c>
      <c r="G73" s="10"/>
    </row>
    <row r="74" spans="1:7" ht="15.5">
      <c r="A74" t="s">
        <v>418</v>
      </c>
      <c r="B74" t="s">
        <v>210</v>
      </c>
      <c r="C74" s="17" t="s">
        <v>462</v>
      </c>
      <c r="D74" s="4" t="s">
        <v>463</v>
      </c>
      <c r="E74" s="4"/>
      <c r="F74" s="18">
        <v>2.11</v>
      </c>
      <c r="G74" s="10"/>
    </row>
    <row r="75" spans="1:7" ht="15.5">
      <c r="A75" t="s">
        <v>418</v>
      </c>
      <c r="B75" t="s">
        <v>210</v>
      </c>
      <c r="C75" s="17" t="s">
        <v>464</v>
      </c>
      <c r="D75" s="4" t="s">
        <v>465</v>
      </c>
      <c r="E75" s="4"/>
      <c r="F75" s="18">
        <v>2.121</v>
      </c>
      <c r="G75" s="10"/>
    </row>
    <row r="76" spans="1:7" ht="29">
      <c r="A76" t="s">
        <v>418</v>
      </c>
      <c r="B76" t="s">
        <v>210</v>
      </c>
      <c r="C76" s="17" t="s">
        <v>466</v>
      </c>
      <c r="D76" s="4" t="s">
        <v>467</v>
      </c>
      <c r="E76" s="4"/>
      <c r="F76" s="18">
        <v>2.1219999999999999</v>
      </c>
      <c r="G76" s="10"/>
    </row>
    <row r="77" spans="1:7" ht="29">
      <c r="A77" t="s">
        <v>418</v>
      </c>
      <c r="B77" t="s">
        <v>210</v>
      </c>
      <c r="C77" s="17" t="s">
        <v>468</v>
      </c>
      <c r="D77" s="4" t="s">
        <v>469</v>
      </c>
      <c r="E77" s="4"/>
      <c r="F77" s="18">
        <v>2.13</v>
      </c>
      <c r="G77" s="10"/>
    </row>
    <row r="78" spans="1:7" ht="29">
      <c r="A78" t="s">
        <v>418</v>
      </c>
      <c r="B78" t="s">
        <v>242</v>
      </c>
      <c r="C78" s="17" t="s">
        <v>470</v>
      </c>
      <c r="D78" s="4" t="s">
        <v>471</v>
      </c>
      <c r="E78" s="4"/>
      <c r="F78" s="18">
        <v>2.14</v>
      </c>
      <c r="G78" s="10"/>
    </row>
    <row r="79" spans="1:7" ht="29">
      <c r="A79" t="s">
        <v>418</v>
      </c>
      <c r="B79" t="s">
        <v>242</v>
      </c>
      <c r="C79" s="17" t="s">
        <v>274</v>
      </c>
      <c r="D79" s="4" t="s">
        <v>472</v>
      </c>
      <c r="E79" s="4"/>
      <c r="F79" s="18">
        <v>2.1509999999999998</v>
      </c>
      <c r="G79" s="10"/>
    </row>
    <row r="80" spans="1:7" ht="29">
      <c r="A80" t="s">
        <v>418</v>
      </c>
      <c r="B80" t="s">
        <v>242</v>
      </c>
      <c r="C80" s="17" t="s">
        <v>273</v>
      </c>
      <c r="D80" s="4" t="s">
        <v>473</v>
      </c>
      <c r="E80" s="4"/>
      <c r="F80" s="18">
        <v>2.1520000000000001</v>
      </c>
      <c r="G80" s="10"/>
    </row>
    <row r="81" spans="1:7" ht="29">
      <c r="A81" t="s">
        <v>418</v>
      </c>
      <c r="B81" t="s">
        <v>279</v>
      </c>
      <c r="C81" s="17" t="s">
        <v>474</v>
      </c>
      <c r="D81" s="4" t="s">
        <v>475</v>
      </c>
      <c r="E81" s="4"/>
      <c r="F81" s="18">
        <v>2.16</v>
      </c>
      <c r="G81" s="10"/>
    </row>
    <row r="82" spans="1:7" ht="29">
      <c r="A82" t="s">
        <v>418</v>
      </c>
      <c r="B82" t="s">
        <v>279</v>
      </c>
      <c r="C82" s="17" t="s">
        <v>305</v>
      </c>
      <c r="D82" s="4" t="s">
        <v>476</v>
      </c>
      <c r="E82" s="4"/>
      <c r="F82" s="18">
        <v>2.17</v>
      </c>
      <c r="G82" s="10"/>
    </row>
    <row r="83" spans="1:7" ht="29">
      <c r="A83" t="s">
        <v>477</v>
      </c>
      <c r="B83" t="s">
        <v>88</v>
      </c>
      <c r="C83" s="17" t="s">
        <v>478</v>
      </c>
      <c r="D83" s="4" t="s">
        <v>479</v>
      </c>
      <c r="E83" s="4"/>
      <c r="F83" s="18">
        <v>3.0110000000000001</v>
      </c>
      <c r="G83" s="10"/>
    </row>
    <row r="84" spans="1:7" ht="29">
      <c r="A84" t="s">
        <v>477</v>
      </c>
      <c r="B84" t="s">
        <v>88</v>
      </c>
      <c r="C84" s="17" t="s">
        <v>480</v>
      </c>
      <c r="D84" s="4" t="s">
        <v>481</v>
      </c>
      <c r="E84" s="4"/>
      <c r="F84" s="18">
        <v>3.012</v>
      </c>
      <c r="G84" s="10"/>
    </row>
    <row r="85" spans="1:7" ht="15.5">
      <c r="A85" t="s">
        <v>477</v>
      </c>
      <c r="B85" t="s">
        <v>88</v>
      </c>
      <c r="C85" s="17" t="s">
        <v>120</v>
      </c>
      <c r="D85" s="4" t="s">
        <v>482</v>
      </c>
      <c r="E85" s="4"/>
      <c r="F85" s="18">
        <v>3.0129999999999999</v>
      </c>
      <c r="G85" s="10"/>
    </row>
    <row r="86" spans="1:7" ht="29">
      <c r="A86" t="s">
        <v>477</v>
      </c>
      <c r="B86" t="s">
        <v>88</v>
      </c>
      <c r="C86" s="17" t="s">
        <v>150</v>
      </c>
      <c r="D86" s="4" t="s">
        <v>483</v>
      </c>
      <c r="E86" s="4"/>
      <c r="F86" s="18">
        <v>3.0209999999999999</v>
      </c>
      <c r="G86" s="10"/>
    </row>
    <row r="87" spans="1:7" ht="29">
      <c r="A87" t="s">
        <v>477</v>
      </c>
      <c r="B87" t="s">
        <v>88</v>
      </c>
      <c r="C87" s="17" t="s">
        <v>149</v>
      </c>
      <c r="D87" s="4" t="s">
        <v>484</v>
      </c>
      <c r="E87" s="4"/>
      <c r="F87" s="18">
        <v>3.0219999999999998</v>
      </c>
      <c r="G87" s="10"/>
    </row>
    <row r="88" spans="1:7" ht="29">
      <c r="A88" t="s">
        <v>477</v>
      </c>
      <c r="B88" t="s">
        <v>88</v>
      </c>
      <c r="C88" s="17" t="s">
        <v>119</v>
      </c>
      <c r="D88" s="4" t="s">
        <v>485</v>
      </c>
      <c r="E88" s="4"/>
      <c r="F88" s="18">
        <v>3.0230000000000001</v>
      </c>
      <c r="G88" s="10"/>
    </row>
    <row r="89" spans="1:7" ht="29">
      <c r="A89" t="s">
        <v>477</v>
      </c>
      <c r="B89" t="s">
        <v>157</v>
      </c>
      <c r="C89" s="17" t="s">
        <v>486</v>
      </c>
      <c r="D89" s="4" t="s">
        <v>487</v>
      </c>
      <c r="E89" s="4"/>
      <c r="F89" s="18">
        <v>3.0310000000000001</v>
      </c>
      <c r="G89" s="10"/>
    </row>
    <row r="90" spans="1:7" ht="43.5">
      <c r="A90" t="s">
        <v>477</v>
      </c>
      <c r="B90" t="s">
        <v>157</v>
      </c>
      <c r="C90" s="17" t="s">
        <v>488</v>
      </c>
      <c r="D90" s="4" t="s">
        <v>489</v>
      </c>
      <c r="E90" s="4"/>
      <c r="F90" s="18">
        <v>3.032</v>
      </c>
      <c r="G90" s="10"/>
    </row>
    <row r="91" spans="1:7" ht="29">
      <c r="A91" t="s">
        <v>477</v>
      </c>
      <c r="B91" t="s">
        <v>157</v>
      </c>
      <c r="C91" s="17" t="s">
        <v>490</v>
      </c>
      <c r="D91" s="4" t="s">
        <v>491</v>
      </c>
      <c r="E91" s="4"/>
      <c r="F91" s="18">
        <v>3.0409999999999999</v>
      </c>
      <c r="G91" s="10"/>
    </row>
    <row r="92" spans="1:7" ht="29">
      <c r="A92" t="s">
        <v>477</v>
      </c>
      <c r="B92" t="s">
        <v>157</v>
      </c>
      <c r="C92" s="17" t="s">
        <v>492</v>
      </c>
      <c r="D92" s="4" t="s">
        <v>493</v>
      </c>
      <c r="E92" s="4"/>
      <c r="F92" s="18">
        <v>3.0419999999999998</v>
      </c>
      <c r="G92" s="10"/>
    </row>
    <row r="93" spans="1:7" ht="29">
      <c r="A93" t="s">
        <v>477</v>
      </c>
      <c r="B93" t="s">
        <v>157</v>
      </c>
      <c r="C93" s="17" t="s">
        <v>494</v>
      </c>
      <c r="D93" s="4" t="s">
        <v>495</v>
      </c>
      <c r="E93" s="4"/>
      <c r="F93" s="18">
        <v>3.0430000000000001</v>
      </c>
      <c r="G93" s="10"/>
    </row>
    <row r="94" spans="1:7" ht="43.5">
      <c r="A94" t="s">
        <v>477</v>
      </c>
      <c r="B94" t="s">
        <v>157</v>
      </c>
      <c r="C94" s="17" t="s">
        <v>496</v>
      </c>
      <c r="D94" s="4" t="s">
        <v>497</v>
      </c>
      <c r="E94" s="4"/>
      <c r="F94" s="18">
        <v>3.044</v>
      </c>
      <c r="G94" s="10"/>
    </row>
    <row r="95" spans="1:7" ht="29">
      <c r="A95" t="s">
        <v>477</v>
      </c>
      <c r="B95" t="s">
        <v>157</v>
      </c>
      <c r="C95" s="17" t="s">
        <v>205</v>
      </c>
      <c r="D95" s="4" t="s">
        <v>498</v>
      </c>
      <c r="E95" s="4"/>
      <c r="F95" s="18">
        <v>3.05</v>
      </c>
      <c r="G95" s="10"/>
    </row>
    <row r="96" spans="1:7" ht="29">
      <c r="A96" t="s">
        <v>477</v>
      </c>
      <c r="B96" t="s">
        <v>210</v>
      </c>
      <c r="C96" s="17" t="s">
        <v>499</v>
      </c>
      <c r="D96" s="4" t="s">
        <v>500</v>
      </c>
      <c r="E96" s="4"/>
      <c r="F96" s="18">
        <v>3.0609999999999999</v>
      </c>
      <c r="G96" s="10"/>
    </row>
    <row r="97" spans="1:7" ht="29">
      <c r="A97" t="s">
        <v>477</v>
      </c>
      <c r="B97" t="s">
        <v>210</v>
      </c>
      <c r="C97" s="17" t="s">
        <v>501</v>
      </c>
      <c r="D97" s="4" t="s">
        <v>502</v>
      </c>
      <c r="E97" s="4"/>
      <c r="F97" s="18">
        <v>3.0619999999999998</v>
      </c>
      <c r="G97" s="10"/>
    </row>
    <row r="98" spans="1:7" ht="15.5">
      <c r="A98" t="s">
        <v>477</v>
      </c>
      <c r="B98" t="s">
        <v>210</v>
      </c>
      <c r="C98" s="17" t="s">
        <v>503</v>
      </c>
      <c r="D98" s="4" t="s">
        <v>504</v>
      </c>
      <c r="E98" s="4"/>
      <c r="F98" s="18">
        <v>3.0630000000000002</v>
      </c>
      <c r="G98" s="10"/>
    </row>
    <row r="99" spans="1:7" ht="43.5">
      <c r="A99" t="s">
        <v>477</v>
      </c>
      <c r="B99" t="s">
        <v>210</v>
      </c>
      <c r="C99" s="17" t="s">
        <v>505</v>
      </c>
      <c r="D99" s="4" t="s">
        <v>506</v>
      </c>
      <c r="E99" s="4"/>
      <c r="F99" s="18">
        <v>3.0710000000000002</v>
      </c>
      <c r="G99" s="10"/>
    </row>
    <row r="100" spans="1:7" ht="29">
      <c r="A100" t="s">
        <v>477</v>
      </c>
      <c r="B100" t="s">
        <v>210</v>
      </c>
      <c r="C100" s="17" t="s">
        <v>507</v>
      </c>
      <c r="D100" s="4" t="s">
        <v>508</v>
      </c>
      <c r="E100" s="4"/>
      <c r="F100" s="18">
        <v>3.0720000000000001</v>
      </c>
      <c r="G100" s="10"/>
    </row>
    <row r="101" spans="1:7" ht="29">
      <c r="A101" t="s">
        <v>477</v>
      </c>
      <c r="B101" t="s">
        <v>210</v>
      </c>
      <c r="C101" s="17" t="s">
        <v>240</v>
      </c>
      <c r="D101" s="4" t="s">
        <v>509</v>
      </c>
      <c r="E101" s="4"/>
      <c r="F101" s="18">
        <v>3.081</v>
      </c>
      <c r="G101" s="10"/>
    </row>
    <row r="102" spans="1:7" ht="29">
      <c r="A102" t="s">
        <v>477</v>
      </c>
      <c r="B102" t="s">
        <v>210</v>
      </c>
      <c r="C102" s="17" t="s">
        <v>241</v>
      </c>
      <c r="D102" s="4" t="s">
        <v>510</v>
      </c>
      <c r="E102" s="4"/>
      <c r="F102" s="18">
        <v>3.081</v>
      </c>
      <c r="G102" s="10"/>
    </row>
    <row r="103" spans="1:7" ht="29">
      <c r="A103" t="s">
        <v>477</v>
      </c>
      <c r="B103" t="s">
        <v>210</v>
      </c>
      <c r="C103" s="17" t="s">
        <v>511</v>
      </c>
      <c r="D103" s="4" t="s">
        <v>512</v>
      </c>
      <c r="E103" s="4"/>
      <c r="F103" s="18">
        <v>3.0910000000000002</v>
      </c>
      <c r="G103" s="10"/>
    </row>
    <row r="104" spans="1:7" ht="29">
      <c r="A104" t="s">
        <v>477</v>
      </c>
      <c r="B104" t="s">
        <v>210</v>
      </c>
      <c r="C104" s="17" t="s">
        <v>513</v>
      </c>
      <c r="D104" s="4" t="s">
        <v>514</v>
      </c>
      <c r="E104" s="4"/>
      <c r="F104" s="18">
        <v>3.0920000000000001</v>
      </c>
      <c r="G104" s="10"/>
    </row>
    <row r="105" spans="1:7" ht="29">
      <c r="A105" t="s">
        <v>477</v>
      </c>
      <c r="B105" t="s">
        <v>210</v>
      </c>
      <c r="C105" s="17" t="s">
        <v>515</v>
      </c>
      <c r="D105" s="4" t="s">
        <v>516</v>
      </c>
      <c r="E105" s="4"/>
      <c r="F105" s="18">
        <v>3.093</v>
      </c>
      <c r="G105" s="10"/>
    </row>
    <row r="106" spans="1:7" ht="15.5">
      <c r="A106" t="s">
        <v>477</v>
      </c>
      <c r="B106" t="s">
        <v>210</v>
      </c>
      <c r="C106" s="17" t="s">
        <v>517</v>
      </c>
      <c r="D106" s="4" t="s">
        <v>518</v>
      </c>
      <c r="E106" s="4"/>
      <c r="F106" s="18">
        <v>3.1</v>
      </c>
      <c r="G106" s="10"/>
    </row>
    <row r="107" spans="1:7" ht="29">
      <c r="A107" t="s">
        <v>477</v>
      </c>
      <c r="B107" t="s">
        <v>210</v>
      </c>
      <c r="C107" s="17" t="s">
        <v>519</v>
      </c>
      <c r="D107" s="4" t="s">
        <v>520</v>
      </c>
      <c r="E107" s="4"/>
      <c r="F107" s="18">
        <v>3.11</v>
      </c>
      <c r="G107" s="10"/>
    </row>
    <row r="108" spans="1:7" ht="15.5">
      <c r="A108" t="s">
        <v>477</v>
      </c>
      <c r="B108" t="s">
        <v>210</v>
      </c>
      <c r="C108" s="17" t="s">
        <v>521</v>
      </c>
      <c r="D108" s="4" t="s">
        <v>522</v>
      </c>
      <c r="E108" s="4"/>
      <c r="F108" s="18">
        <v>3.121</v>
      </c>
      <c r="G108" s="10"/>
    </row>
    <row r="109" spans="1:7" ht="15.5">
      <c r="A109" t="s">
        <v>477</v>
      </c>
      <c r="B109" t="s">
        <v>210</v>
      </c>
      <c r="C109" s="17" t="s">
        <v>523</v>
      </c>
      <c r="D109" s="4" t="s">
        <v>524</v>
      </c>
      <c r="E109" s="4"/>
      <c r="F109" s="18">
        <v>3.1219999999999999</v>
      </c>
      <c r="G109" s="10"/>
    </row>
    <row r="110" spans="1:7" ht="29">
      <c r="A110" t="s">
        <v>477</v>
      </c>
      <c r="B110" t="s">
        <v>210</v>
      </c>
      <c r="C110" s="17" t="s">
        <v>525</v>
      </c>
      <c r="D110" s="4" t="s">
        <v>526</v>
      </c>
      <c r="E110" s="4"/>
      <c r="F110" s="18">
        <v>3.1230000000000002</v>
      </c>
      <c r="G110" s="10"/>
    </row>
    <row r="111" spans="1:7" ht="15.5">
      <c r="A111" t="s">
        <v>477</v>
      </c>
      <c r="B111" t="s">
        <v>210</v>
      </c>
      <c r="C111" s="17" t="s">
        <v>217</v>
      </c>
      <c r="D111" s="4" t="s">
        <v>527</v>
      </c>
      <c r="E111" s="4"/>
      <c r="F111" s="18">
        <v>3.13</v>
      </c>
      <c r="G111" s="10"/>
    </row>
    <row r="112" spans="1:7" ht="29">
      <c r="A112" t="s">
        <v>477</v>
      </c>
      <c r="B112" t="s">
        <v>242</v>
      </c>
      <c r="C112" s="17" t="s">
        <v>528</v>
      </c>
      <c r="D112" s="4" t="s">
        <v>529</v>
      </c>
      <c r="E112" s="4"/>
      <c r="F112" s="18">
        <v>3.14</v>
      </c>
      <c r="G112" s="10"/>
    </row>
    <row r="113" spans="1:7" ht="29">
      <c r="A113" t="s">
        <v>477</v>
      </c>
      <c r="B113" t="s">
        <v>242</v>
      </c>
      <c r="C113" s="17" t="s">
        <v>272</v>
      </c>
      <c r="D113" s="4" t="s">
        <v>530</v>
      </c>
      <c r="E113" s="4"/>
      <c r="F113" s="18">
        <v>3.1509999999999998</v>
      </c>
      <c r="G113" s="10"/>
    </row>
    <row r="114" spans="1:7" ht="29">
      <c r="A114" t="s">
        <v>477</v>
      </c>
      <c r="B114" t="s">
        <v>242</v>
      </c>
      <c r="C114" s="17" t="s">
        <v>271</v>
      </c>
      <c r="D114" s="4" t="s">
        <v>473</v>
      </c>
      <c r="E114" s="4"/>
      <c r="F114" s="18">
        <v>3.1520000000000001</v>
      </c>
      <c r="G114" s="10"/>
    </row>
    <row r="115" spans="1:7" ht="58">
      <c r="A115" t="s">
        <v>477</v>
      </c>
      <c r="B115" t="s">
        <v>279</v>
      </c>
      <c r="C115" s="17" t="s">
        <v>531</v>
      </c>
      <c r="D115" s="4" t="s">
        <v>532</v>
      </c>
      <c r="E115" s="4" t="s">
        <v>533</v>
      </c>
      <c r="F115" s="18">
        <v>3.16</v>
      </c>
      <c r="G115" s="12">
        <v>3.16</v>
      </c>
    </row>
    <row r="116" spans="1:7" ht="29">
      <c r="A116" t="s">
        <v>477</v>
      </c>
      <c r="B116" t="s">
        <v>279</v>
      </c>
      <c r="C116" s="17" t="s">
        <v>304</v>
      </c>
      <c r="D116" s="4" t="s">
        <v>534</v>
      </c>
      <c r="E116" s="4"/>
      <c r="F116" s="18">
        <v>3.17</v>
      </c>
      <c r="G116" s="10"/>
    </row>
    <row r="117" spans="1:7" ht="29">
      <c r="A117" t="s">
        <v>535</v>
      </c>
      <c r="B117" t="s">
        <v>88</v>
      </c>
      <c r="C117" s="17" t="s">
        <v>536</v>
      </c>
      <c r="D117" s="4" t="s">
        <v>537</v>
      </c>
      <c r="E117" s="4"/>
      <c r="F117" s="18">
        <v>4.0110000000000001</v>
      </c>
      <c r="G117" s="10"/>
    </row>
    <row r="118" spans="1:7" ht="29">
      <c r="A118" t="s">
        <v>535</v>
      </c>
      <c r="B118" t="s">
        <v>88</v>
      </c>
      <c r="C118" s="17" t="s">
        <v>118</v>
      </c>
      <c r="D118" s="4" t="s">
        <v>538</v>
      </c>
      <c r="E118" s="4"/>
      <c r="F118" s="18">
        <v>4.0119999999999996</v>
      </c>
      <c r="G118" s="10"/>
    </row>
    <row r="119" spans="1:7" ht="29">
      <c r="A119" t="s">
        <v>535</v>
      </c>
      <c r="B119" t="s">
        <v>88</v>
      </c>
      <c r="C119" s="17" t="s">
        <v>539</v>
      </c>
      <c r="D119" s="4" t="s">
        <v>540</v>
      </c>
      <c r="E119" s="4"/>
      <c r="F119" s="18">
        <v>4.0129999999999999</v>
      </c>
      <c r="G119" s="10"/>
    </row>
    <row r="120" spans="1:7" ht="29">
      <c r="A120" t="s">
        <v>535</v>
      </c>
      <c r="B120" t="s">
        <v>88</v>
      </c>
      <c r="C120" s="17" t="s">
        <v>115</v>
      </c>
      <c r="D120" s="4" t="s">
        <v>541</v>
      </c>
      <c r="E120" s="4"/>
      <c r="F120" s="18">
        <v>4.0209999999999999</v>
      </c>
      <c r="G120" s="10"/>
    </row>
    <row r="121" spans="1:7" ht="15.5">
      <c r="A121" t="s">
        <v>535</v>
      </c>
      <c r="B121" t="s">
        <v>88</v>
      </c>
      <c r="C121" s="17" t="s">
        <v>148</v>
      </c>
      <c r="D121" s="4" t="s">
        <v>542</v>
      </c>
      <c r="E121" s="4"/>
      <c r="F121" s="18">
        <v>4.0220000000000002</v>
      </c>
      <c r="G121" s="10"/>
    </row>
    <row r="122" spans="1:7" ht="29">
      <c r="A122" t="s">
        <v>535</v>
      </c>
      <c r="B122" t="s">
        <v>88</v>
      </c>
      <c r="C122" s="17" t="s">
        <v>147</v>
      </c>
      <c r="D122" s="4" t="s">
        <v>543</v>
      </c>
      <c r="E122" s="4"/>
      <c r="F122" s="18">
        <v>4.0229999999999997</v>
      </c>
      <c r="G122" s="10"/>
    </row>
    <row r="123" spans="1:7" ht="29">
      <c r="A123" t="s">
        <v>535</v>
      </c>
      <c r="B123" t="s">
        <v>88</v>
      </c>
      <c r="C123" s="17" t="s">
        <v>146</v>
      </c>
      <c r="D123" s="4" t="s">
        <v>544</v>
      </c>
      <c r="E123" s="4"/>
      <c r="F123" s="18">
        <v>4.0309999999999997</v>
      </c>
      <c r="G123" s="10"/>
    </row>
    <row r="124" spans="1:7" ht="15.5">
      <c r="A124" t="s">
        <v>535</v>
      </c>
      <c r="B124" t="s">
        <v>88</v>
      </c>
      <c r="C124" s="17" t="s">
        <v>545</v>
      </c>
      <c r="D124" s="4" t="s">
        <v>546</v>
      </c>
      <c r="E124" s="4"/>
      <c r="F124" s="18">
        <v>4.032</v>
      </c>
      <c r="G124" s="10"/>
    </row>
    <row r="125" spans="1:7" ht="15.5">
      <c r="A125" t="s">
        <v>535</v>
      </c>
      <c r="B125" t="s">
        <v>88</v>
      </c>
      <c r="C125" s="17" t="s">
        <v>114</v>
      </c>
      <c r="D125" s="4" t="s">
        <v>547</v>
      </c>
      <c r="E125" s="4"/>
      <c r="F125" s="18">
        <v>4.0330000000000004</v>
      </c>
      <c r="G125" s="10"/>
    </row>
    <row r="126" spans="1:7" ht="15.5">
      <c r="A126" t="s">
        <v>535</v>
      </c>
      <c r="B126" t="s">
        <v>88</v>
      </c>
      <c r="C126" s="17" t="s">
        <v>139</v>
      </c>
      <c r="D126" s="4" t="s">
        <v>548</v>
      </c>
      <c r="E126" s="4"/>
      <c r="F126" s="18">
        <v>4.0339999999999998</v>
      </c>
      <c r="G126" s="10"/>
    </row>
    <row r="127" spans="1:7" ht="29">
      <c r="A127" t="s">
        <v>535</v>
      </c>
      <c r="B127" t="s">
        <v>157</v>
      </c>
      <c r="C127" s="17" t="s">
        <v>549</v>
      </c>
      <c r="D127" s="4" t="s">
        <v>550</v>
      </c>
      <c r="E127" s="4"/>
      <c r="F127" s="18">
        <v>4.0410000000000004</v>
      </c>
      <c r="G127" s="10"/>
    </row>
    <row r="128" spans="1:7" ht="29">
      <c r="A128" t="s">
        <v>535</v>
      </c>
      <c r="B128" t="s">
        <v>157</v>
      </c>
      <c r="C128" s="17" t="s">
        <v>551</v>
      </c>
      <c r="D128" s="4" t="s">
        <v>552</v>
      </c>
      <c r="E128" s="4"/>
      <c r="F128" s="18">
        <v>4.0419999999999998</v>
      </c>
      <c r="G128" s="10"/>
    </row>
    <row r="129" spans="1:7" ht="29">
      <c r="A129" t="s">
        <v>535</v>
      </c>
      <c r="B129" t="s">
        <v>157</v>
      </c>
      <c r="C129" s="17" t="s">
        <v>553</v>
      </c>
      <c r="D129" s="4" t="s">
        <v>554</v>
      </c>
      <c r="E129" s="4"/>
      <c r="F129" s="18">
        <v>4.0430000000000001</v>
      </c>
      <c r="G129" s="10"/>
    </row>
    <row r="130" spans="1:7" ht="43.5">
      <c r="A130" t="s">
        <v>535</v>
      </c>
      <c r="B130" t="s">
        <v>157</v>
      </c>
      <c r="C130" s="17" t="s">
        <v>555</v>
      </c>
      <c r="D130" s="4" t="s">
        <v>556</v>
      </c>
      <c r="E130" s="4"/>
      <c r="F130" s="18">
        <v>4.0439999999999996</v>
      </c>
      <c r="G130" s="10"/>
    </row>
    <row r="131" spans="1:7" ht="29">
      <c r="A131" t="s">
        <v>535</v>
      </c>
      <c r="B131" t="s">
        <v>157</v>
      </c>
      <c r="C131" s="17" t="s">
        <v>180</v>
      </c>
      <c r="D131" s="4" t="s">
        <v>557</v>
      </c>
      <c r="E131" s="4"/>
      <c r="F131" s="18">
        <v>4.0510000000000002</v>
      </c>
      <c r="G131" s="10"/>
    </row>
    <row r="132" spans="1:7" ht="29">
      <c r="A132" t="s">
        <v>535</v>
      </c>
      <c r="B132" t="s">
        <v>157</v>
      </c>
      <c r="C132" s="17" t="s">
        <v>177</v>
      </c>
      <c r="D132" s="4" t="s">
        <v>558</v>
      </c>
      <c r="E132" s="4"/>
      <c r="F132" s="18">
        <v>4.0519999999999996</v>
      </c>
      <c r="G132" s="10"/>
    </row>
    <row r="133" spans="1:7" ht="29">
      <c r="A133" t="s">
        <v>535</v>
      </c>
      <c r="B133" t="s">
        <v>157</v>
      </c>
      <c r="C133" s="17" t="s">
        <v>204</v>
      </c>
      <c r="D133" s="4" t="s">
        <v>559</v>
      </c>
      <c r="E133" s="4"/>
      <c r="F133" s="18">
        <v>4.0529999999999999</v>
      </c>
      <c r="G133" s="10"/>
    </row>
    <row r="134" spans="1:7" ht="15.5">
      <c r="A134" t="s">
        <v>535</v>
      </c>
      <c r="B134" t="s">
        <v>157</v>
      </c>
      <c r="C134" s="17" t="s">
        <v>176</v>
      </c>
      <c r="D134" s="4" t="s">
        <v>560</v>
      </c>
      <c r="E134" s="4"/>
      <c r="F134" s="18">
        <v>4.0609999999999999</v>
      </c>
      <c r="G134" s="10"/>
    </row>
    <row r="135" spans="1:7" ht="29">
      <c r="A135" t="s">
        <v>535</v>
      </c>
      <c r="B135" t="s">
        <v>157</v>
      </c>
      <c r="C135" s="17" t="s">
        <v>201</v>
      </c>
      <c r="D135" s="4" t="s">
        <v>561</v>
      </c>
      <c r="E135" s="4"/>
      <c r="F135" s="18">
        <v>4.0620000000000003</v>
      </c>
      <c r="G135" s="10"/>
    </row>
    <row r="136" spans="1:7" ht="29">
      <c r="A136" t="s">
        <v>535</v>
      </c>
      <c r="B136" t="s">
        <v>210</v>
      </c>
      <c r="C136" s="17" t="s">
        <v>237</v>
      </c>
      <c r="D136" s="4" t="s">
        <v>562</v>
      </c>
      <c r="E136" s="4"/>
      <c r="F136" s="18">
        <v>4.07</v>
      </c>
      <c r="G136" s="10"/>
    </row>
    <row r="137" spans="1:7" ht="29">
      <c r="A137" t="s">
        <v>535</v>
      </c>
      <c r="B137" t="s">
        <v>210</v>
      </c>
      <c r="C137" s="17" t="s">
        <v>563</v>
      </c>
      <c r="D137" s="4" t="s">
        <v>564</v>
      </c>
      <c r="E137" s="4"/>
      <c r="F137" s="18">
        <v>4.0810000000000004</v>
      </c>
      <c r="G137" s="10"/>
    </row>
    <row r="138" spans="1:7" ht="29">
      <c r="A138" t="s">
        <v>535</v>
      </c>
      <c r="B138" t="s">
        <v>210</v>
      </c>
      <c r="C138" s="17" t="s">
        <v>565</v>
      </c>
      <c r="D138" s="4" t="s">
        <v>566</v>
      </c>
      <c r="E138" s="4"/>
      <c r="F138" s="18">
        <v>4.0819999999999999</v>
      </c>
      <c r="G138" s="10"/>
    </row>
    <row r="139" spans="1:7" ht="43.5">
      <c r="A139" t="s">
        <v>535</v>
      </c>
      <c r="B139" t="s">
        <v>210</v>
      </c>
      <c r="C139" s="17" t="s">
        <v>567</v>
      </c>
      <c r="D139" s="4" t="s">
        <v>568</v>
      </c>
      <c r="E139" s="4"/>
      <c r="F139" s="18">
        <v>4.0830000000000002</v>
      </c>
      <c r="G139" s="10"/>
    </row>
    <row r="140" spans="1:7" ht="29">
      <c r="A140" t="s">
        <v>535</v>
      </c>
      <c r="B140" t="s">
        <v>210</v>
      </c>
      <c r="C140" s="17" t="s">
        <v>569</v>
      </c>
      <c r="D140" s="4" t="s">
        <v>570</v>
      </c>
      <c r="E140" s="4"/>
      <c r="F140" s="18">
        <v>4.0839999999999996</v>
      </c>
      <c r="G140" s="10"/>
    </row>
    <row r="141" spans="1:7" ht="29">
      <c r="A141" t="s">
        <v>535</v>
      </c>
      <c r="B141" t="s">
        <v>210</v>
      </c>
      <c r="C141" s="17" t="s">
        <v>571</v>
      </c>
      <c r="D141" s="4" t="s">
        <v>572</v>
      </c>
      <c r="E141" s="4"/>
      <c r="F141" s="18">
        <v>4.09</v>
      </c>
      <c r="G141" s="10"/>
    </row>
    <row r="142" spans="1:7" ht="29">
      <c r="A142" t="s">
        <v>535</v>
      </c>
      <c r="B142" t="s">
        <v>210</v>
      </c>
      <c r="C142" s="17" t="s">
        <v>573</v>
      </c>
      <c r="D142" s="4" t="s">
        <v>574</v>
      </c>
      <c r="E142" s="4"/>
      <c r="F142" s="18">
        <v>4.101</v>
      </c>
      <c r="G142" s="10"/>
    </row>
    <row r="143" spans="1:7" ht="29">
      <c r="A143" t="s">
        <v>535</v>
      </c>
      <c r="B143" t="s">
        <v>210</v>
      </c>
      <c r="C143" s="17" t="s">
        <v>575</v>
      </c>
      <c r="D143" s="4" t="s">
        <v>576</v>
      </c>
      <c r="E143" s="4"/>
      <c r="F143" s="18">
        <v>4.1020000000000003</v>
      </c>
      <c r="G143" s="10"/>
    </row>
    <row r="144" spans="1:7" ht="58">
      <c r="A144" t="s">
        <v>535</v>
      </c>
      <c r="B144" t="s">
        <v>210</v>
      </c>
      <c r="C144" s="17" t="s">
        <v>577</v>
      </c>
      <c r="D144" s="4" t="s">
        <v>578</v>
      </c>
      <c r="E144" s="4"/>
      <c r="F144" s="18">
        <v>4.1100000000000003</v>
      </c>
      <c r="G144" s="10"/>
    </row>
    <row r="145" spans="1:7" ht="29">
      <c r="A145" t="s">
        <v>535</v>
      </c>
      <c r="B145" t="s">
        <v>210</v>
      </c>
      <c r="C145" s="17" t="s">
        <v>579</v>
      </c>
      <c r="D145" s="4" t="s">
        <v>580</v>
      </c>
      <c r="E145" s="4"/>
      <c r="F145" s="18">
        <v>4.12</v>
      </c>
      <c r="G145" s="10"/>
    </row>
    <row r="146" spans="1:7" ht="15.5">
      <c r="A146" t="s">
        <v>535</v>
      </c>
      <c r="B146" t="s">
        <v>242</v>
      </c>
      <c r="C146" s="17" t="s">
        <v>581</v>
      </c>
      <c r="D146" s="4" t="s">
        <v>582</v>
      </c>
      <c r="E146" s="4"/>
      <c r="F146" s="18">
        <v>4.1310000000000002</v>
      </c>
      <c r="G146" s="10"/>
    </row>
    <row r="147" spans="1:7" ht="29">
      <c r="A147" t="s">
        <v>535</v>
      </c>
      <c r="B147" t="s">
        <v>242</v>
      </c>
      <c r="C147" s="17" t="s">
        <v>583</v>
      </c>
      <c r="D147" s="4" t="s">
        <v>584</v>
      </c>
      <c r="E147" s="4"/>
      <c r="F147" s="18">
        <v>4.1319999999999997</v>
      </c>
      <c r="G147" s="10"/>
    </row>
    <row r="148" spans="1:7" ht="29">
      <c r="A148" t="s">
        <v>535</v>
      </c>
      <c r="B148" t="s">
        <v>242</v>
      </c>
      <c r="C148" s="17" t="s">
        <v>585</v>
      </c>
      <c r="D148" s="4" t="s">
        <v>586</v>
      </c>
      <c r="E148" s="4"/>
      <c r="F148" s="18">
        <v>4.133</v>
      </c>
      <c r="G148" s="10"/>
    </row>
    <row r="149" spans="1:7" ht="29">
      <c r="A149" t="s">
        <v>535</v>
      </c>
      <c r="B149" t="s">
        <v>242</v>
      </c>
      <c r="C149" s="17" t="s">
        <v>270</v>
      </c>
      <c r="D149" s="4" t="s">
        <v>587</v>
      </c>
      <c r="E149" s="4"/>
      <c r="F149" s="18">
        <v>4.141</v>
      </c>
      <c r="G149" s="10"/>
    </row>
    <row r="150" spans="1:7" ht="15.5">
      <c r="A150" t="s">
        <v>535</v>
      </c>
      <c r="B150" t="s">
        <v>242</v>
      </c>
      <c r="C150" s="17" t="s">
        <v>267</v>
      </c>
      <c r="D150" s="4" t="s">
        <v>588</v>
      </c>
      <c r="E150" s="4"/>
      <c r="F150" s="18">
        <v>4.1420000000000003</v>
      </c>
      <c r="G150" s="10"/>
    </row>
    <row r="151" spans="1:7" ht="43.5">
      <c r="A151" t="s">
        <v>535</v>
      </c>
      <c r="B151" t="s">
        <v>242</v>
      </c>
      <c r="C151" s="17" t="s">
        <v>266</v>
      </c>
      <c r="D151" s="4" t="s">
        <v>589</v>
      </c>
      <c r="E151" s="4"/>
      <c r="F151" s="18">
        <v>4.1429999999999998</v>
      </c>
      <c r="G151" s="10"/>
    </row>
    <row r="152" spans="1:7" ht="58">
      <c r="A152" t="s">
        <v>535</v>
      </c>
      <c r="B152" t="s">
        <v>279</v>
      </c>
      <c r="C152" s="17" t="s">
        <v>590</v>
      </c>
      <c r="D152" s="4" t="s">
        <v>591</v>
      </c>
      <c r="E152" s="4" t="s">
        <v>592</v>
      </c>
      <c r="F152" s="18">
        <v>4.1500000000000004</v>
      </c>
      <c r="G152" s="12">
        <v>4.1500000000000004</v>
      </c>
    </row>
    <row r="153" spans="1:7" ht="58">
      <c r="A153" t="s">
        <v>535</v>
      </c>
      <c r="B153" t="s">
        <v>279</v>
      </c>
      <c r="C153" s="17" t="s">
        <v>303</v>
      </c>
      <c r="D153" s="4" t="s">
        <v>593</v>
      </c>
      <c r="E153" s="4" t="s">
        <v>594</v>
      </c>
      <c r="F153" s="18">
        <v>4.16</v>
      </c>
      <c r="G153" s="12">
        <v>4.16</v>
      </c>
    </row>
    <row r="154" spans="1:7" ht="58">
      <c r="A154" t="s">
        <v>595</v>
      </c>
      <c r="B154" t="s">
        <v>88</v>
      </c>
      <c r="C154" s="17" t="s">
        <v>596</v>
      </c>
      <c r="D154" s="4" t="s">
        <v>597</v>
      </c>
      <c r="E154" s="4" t="s">
        <v>598</v>
      </c>
      <c r="F154" s="18">
        <v>5.01</v>
      </c>
      <c r="G154" s="12">
        <v>5.0999999999999996</v>
      </c>
    </row>
    <row r="155" spans="1:7" ht="58">
      <c r="A155" t="s">
        <v>595</v>
      </c>
      <c r="B155" t="s">
        <v>88</v>
      </c>
      <c r="C155" s="17" t="s">
        <v>138</v>
      </c>
      <c r="D155" s="4" t="s">
        <v>599</v>
      </c>
      <c r="E155" s="4" t="s">
        <v>600</v>
      </c>
      <c r="F155" s="18">
        <v>5.0209999999999999</v>
      </c>
      <c r="G155" s="12" t="s">
        <v>138</v>
      </c>
    </row>
    <row r="156" spans="1:7" ht="58">
      <c r="A156" t="s">
        <v>595</v>
      </c>
      <c r="B156" t="s">
        <v>88</v>
      </c>
      <c r="C156" s="17" t="s">
        <v>113</v>
      </c>
      <c r="D156" s="4" t="s">
        <v>601</v>
      </c>
      <c r="E156" s="4" t="s">
        <v>602</v>
      </c>
      <c r="F156" s="18">
        <v>5.0220000000000002</v>
      </c>
      <c r="G156" s="12" t="s">
        <v>113</v>
      </c>
    </row>
    <row r="157" spans="1:7" ht="58">
      <c r="A157" t="s">
        <v>595</v>
      </c>
      <c r="B157" t="s">
        <v>88</v>
      </c>
      <c r="C157" s="17" t="s">
        <v>102</v>
      </c>
      <c r="D157" s="4" t="s">
        <v>603</v>
      </c>
      <c r="E157" s="4" t="s">
        <v>604</v>
      </c>
      <c r="F157" s="18">
        <v>5.0309999999999997</v>
      </c>
      <c r="G157" s="12" t="s">
        <v>102</v>
      </c>
    </row>
    <row r="158" spans="1:7" ht="58">
      <c r="A158" t="s">
        <v>595</v>
      </c>
      <c r="B158" t="s">
        <v>88</v>
      </c>
      <c r="C158" s="17" t="s">
        <v>99</v>
      </c>
      <c r="D158" s="4" t="s">
        <v>605</v>
      </c>
      <c r="E158" s="4" t="s">
        <v>606</v>
      </c>
      <c r="F158" s="18">
        <v>5.032</v>
      </c>
      <c r="G158" s="12" t="s">
        <v>99</v>
      </c>
    </row>
    <row r="159" spans="1:7" ht="58">
      <c r="A159" t="s">
        <v>595</v>
      </c>
      <c r="B159" t="s">
        <v>157</v>
      </c>
      <c r="C159" s="17" t="s">
        <v>189</v>
      </c>
      <c r="D159" s="4" t="s">
        <v>607</v>
      </c>
      <c r="E159" s="4" t="s">
        <v>608</v>
      </c>
      <c r="F159" s="18">
        <v>5.04</v>
      </c>
      <c r="G159" s="12">
        <v>5.4</v>
      </c>
    </row>
    <row r="160" spans="1:7" ht="58">
      <c r="A160" t="s">
        <v>595</v>
      </c>
      <c r="B160" t="s">
        <v>157</v>
      </c>
      <c r="C160" s="17" t="s">
        <v>175</v>
      </c>
      <c r="D160" s="4" t="s">
        <v>609</v>
      </c>
      <c r="E160" s="4" t="s">
        <v>610</v>
      </c>
      <c r="F160" s="18">
        <v>5.0510000000000002</v>
      </c>
      <c r="G160" s="12" t="s">
        <v>175</v>
      </c>
    </row>
    <row r="161" spans="1:7" ht="58">
      <c r="A161" t="s">
        <v>595</v>
      </c>
      <c r="B161" t="s">
        <v>157</v>
      </c>
      <c r="C161" s="17" t="s">
        <v>188</v>
      </c>
      <c r="D161" s="4" t="s">
        <v>611</v>
      </c>
      <c r="E161" s="4" t="s">
        <v>612</v>
      </c>
      <c r="F161" s="18">
        <v>5.0519999999999996</v>
      </c>
      <c r="G161" s="12" t="s">
        <v>188</v>
      </c>
    </row>
    <row r="162" spans="1:7" ht="58">
      <c r="A162" t="s">
        <v>595</v>
      </c>
      <c r="B162" t="s">
        <v>157</v>
      </c>
      <c r="C162" s="17" t="s">
        <v>185</v>
      </c>
      <c r="D162" s="4" t="s">
        <v>613</v>
      </c>
      <c r="E162" s="4" t="s">
        <v>614</v>
      </c>
      <c r="F162" s="18">
        <v>5.0609999999999999</v>
      </c>
      <c r="G162" s="12" t="s">
        <v>185</v>
      </c>
    </row>
    <row r="163" spans="1:7" ht="58">
      <c r="A163" t="s">
        <v>595</v>
      </c>
      <c r="B163" t="s">
        <v>157</v>
      </c>
      <c r="C163" s="17" t="s">
        <v>184</v>
      </c>
      <c r="D163" s="4" t="s">
        <v>615</v>
      </c>
      <c r="E163" s="4" t="s">
        <v>616</v>
      </c>
      <c r="F163" s="18">
        <v>5.0620000000000003</v>
      </c>
      <c r="G163" s="12" t="s">
        <v>184</v>
      </c>
    </row>
    <row r="164" spans="1:7" ht="58">
      <c r="A164" t="s">
        <v>595</v>
      </c>
      <c r="B164" t="s">
        <v>157</v>
      </c>
      <c r="C164" s="17" t="s">
        <v>617</v>
      </c>
      <c r="D164" s="4" t="s">
        <v>618</v>
      </c>
      <c r="E164" s="4" t="s">
        <v>619</v>
      </c>
      <c r="F164" s="18">
        <v>5.07</v>
      </c>
      <c r="G164" s="12">
        <v>5.7</v>
      </c>
    </row>
    <row r="165" spans="1:7" ht="29">
      <c r="A165" t="s">
        <v>595</v>
      </c>
      <c r="B165" t="s">
        <v>210</v>
      </c>
      <c r="C165" s="17" t="s">
        <v>234</v>
      </c>
      <c r="D165" s="4" t="s">
        <v>620</v>
      </c>
      <c r="E165" s="4"/>
      <c r="F165" s="18">
        <v>5.0810000000000004</v>
      </c>
      <c r="G165" s="10"/>
    </row>
    <row r="166" spans="1:7" ht="43.5">
      <c r="A166" t="s">
        <v>595</v>
      </c>
      <c r="B166" t="s">
        <v>210</v>
      </c>
      <c r="C166" s="17" t="s">
        <v>229</v>
      </c>
      <c r="D166" s="4" t="s">
        <v>621</v>
      </c>
      <c r="E166" s="4"/>
      <c r="F166" s="18">
        <v>5.0819999999999999</v>
      </c>
      <c r="G166" s="10"/>
    </row>
    <row r="167" spans="1:7" ht="29">
      <c r="A167" t="s">
        <v>595</v>
      </c>
      <c r="B167" t="s">
        <v>210</v>
      </c>
      <c r="C167" s="17" t="s">
        <v>622</v>
      </c>
      <c r="D167" s="4" t="s">
        <v>623</v>
      </c>
      <c r="E167" s="4"/>
      <c r="F167" s="18">
        <v>5.0910000000000002</v>
      </c>
      <c r="G167" s="10"/>
    </row>
    <row r="168" spans="1:7" ht="29">
      <c r="A168" t="s">
        <v>595</v>
      </c>
      <c r="B168" t="s">
        <v>210</v>
      </c>
      <c r="C168" s="17" t="s">
        <v>624</v>
      </c>
      <c r="D168" s="4" t="s">
        <v>625</v>
      </c>
      <c r="E168" s="4"/>
      <c r="F168" s="18">
        <v>5.0919999999999996</v>
      </c>
      <c r="G168" s="10"/>
    </row>
    <row r="169" spans="1:7" ht="29">
      <c r="A169" t="s">
        <v>595</v>
      </c>
      <c r="B169" t="s">
        <v>210</v>
      </c>
      <c r="C169" s="17" t="s">
        <v>626</v>
      </c>
      <c r="D169" s="4" t="s">
        <v>627</v>
      </c>
      <c r="E169" s="4"/>
      <c r="F169" s="18">
        <v>5.0999999999999996</v>
      </c>
      <c r="G169" s="10"/>
    </row>
    <row r="170" spans="1:7" ht="29">
      <c r="A170" t="s">
        <v>595</v>
      </c>
      <c r="B170" t="s">
        <v>210</v>
      </c>
      <c r="C170" s="17" t="s">
        <v>628</v>
      </c>
      <c r="D170" s="4" t="s">
        <v>629</v>
      </c>
      <c r="E170" s="4"/>
      <c r="F170" s="18">
        <v>5.1100000000000003</v>
      </c>
      <c r="G170" s="10"/>
    </row>
    <row r="171" spans="1:7" ht="29">
      <c r="A171" t="s">
        <v>595</v>
      </c>
      <c r="B171" t="s">
        <v>210</v>
      </c>
      <c r="C171" s="17" t="s">
        <v>630</v>
      </c>
      <c r="D171" s="4" t="s">
        <v>631</v>
      </c>
      <c r="E171" s="4"/>
      <c r="F171" s="18">
        <v>5.12</v>
      </c>
      <c r="G171" s="10"/>
    </row>
    <row r="172" spans="1:7" ht="29">
      <c r="A172" t="s">
        <v>595</v>
      </c>
      <c r="B172" t="s">
        <v>210</v>
      </c>
      <c r="C172" s="17" t="s">
        <v>632</v>
      </c>
      <c r="D172" s="4" t="s">
        <v>633</v>
      </c>
      <c r="E172" s="4"/>
      <c r="F172" s="18">
        <v>5.1310000000000002</v>
      </c>
      <c r="G172" s="10"/>
    </row>
    <row r="173" spans="1:7" ht="29">
      <c r="A173" t="s">
        <v>595</v>
      </c>
      <c r="B173" t="s">
        <v>210</v>
      </c>
      <c r="C173" s="17" t="s">
        <v>634</v>
      </c>
      <c r="D173" s="4" t="s">
        <v>635</v>
      </c>
      <c r="E173" s="4"/>
      <c r="F173" s="18">
        <v>5.1319999999999997</v>
      </c>
      <c r="G173" s="10"/>
    </row>
    <row r="174" spans="1:7" ht="29">
      <c r="A174" t="s">
        <v>595</v>
      </c>
      <c r="B174" t="s">
        <v>210</v>
      </c>
      <c r="C174" s="17" t="s">
        <v>220</v>
      </c>
      <c r="D174" s="4" t="s">
        <v>636</v>
      </c>
      <c r="E174" s="4"/>
      <c r="F174" s="18">
        <v>5.141</v>
      </c>
      <c r="G174" s="10"/>
    </row>
    <row r="175" spans="1:7" ht="29">
      <c r="A175" t="s">
        <v>595</v>
      </c>
      <c r="B175" t="s">
        <v>210</v>
      </c>
      <c r="C175" s="17" t="s">
        <v>637</v>
      </c>
      <c r="D175" s="4" t="s">
        <v>638</v>
      </c>
      <c r="E175" s="4"/>
      <c r="F175" s="18">
        <v>5.1420000000000003</v>
      </c>
      <c r="G175" s="10"/>
    </row>
    <row r="176" spans="1:7" ht="29">
      <c r="A176" t="s">
        <v>595</v>
      </c>
      <c r="B176" t="s">
        <v>242</v>
      </c>
      <c r="C176" s="17" t="s">
        <v>639</v>
      </c>
      <c r="D176" s="4" t="s">
        <v>640</v>
      </c>
      <c r="E176" s="4"/>
      <c r="F176" s="18">
        <v>5.15</v>
      </c>
      <c r="G176" s="10"/>
    </row>
    <row r="177" spans="1:7" ht="29">
      <c r="A177" t="s">
        <v>595</v>
      </c>
      <c r="B177" t="s">
        <v>242</v>
      </c>
      <c r="C177" s="17" t="s">
        <v>263</v>
      </c>
      <c r="D177" s="4" t="s">
        <v>641</v>
      </c>
      <c r="E177" s="4"/>
      <c r="F177" s="18">
        <v>5.1609999999999996</v>
      </c>
      <c r="G177" s="10"/>
    </row>
    <row r="178" spans="1:7" ht="29">
      <c r="A178" t="s">
        <v>595</v>
      </c>
      <c r="B178" t="s">
        <v>242</v>
      </c>
      <c r="C178" s="17" t="s">
        <v>262</v>
      </c>
      <c r="D178" s="4" t="s">
        <v>642</v>
      </c>
      <c r="E178" s="4"/>
      <c r="F178" s="18">
        <v>5.1619999999999999</v>
      </c>
      <c r="G178" s="10"/>
    </row>
    <row r="179" spans="1:7" ht="29">
      <c r="A179" t="s">
        <v>595</v>
      </c>
      <c r="B179" t="s">
        <v>242</v>
      </c>
      <c r="C179" s="17" t="s">
        <v>253</v>
      </c>
      <c r="D179" s="4" t="s">
        <v>643</v>
      </c>
      <c r="E179" s="4"/>
      <c r="F179" s="18">
        <v>5.1630000000000003</v>
      </c>
      <c r="G179" s="10"/>
    </row>
    <row r="180" spans="1:7" ht="29">
      <c r="A180" t="s">
        <v>595</v>
      </c>
      <c r="B180" t="s">
        <v>242</v>
      </c>
      <c r="C180" s="17" t="s">
        <v>246</v>
      </c>
      <c r="D180" s="4" t="s">
        <v>644</v>
      </c>
      <c r="E180" s="4"/>
      <c r="F180" s="18">
        <v>5.1710000000000003</v>
      </c>
      <c r="G180" s="10"/>
    </row>
    <row r="181" spans="1:7" ht="15.5">
      <c r="A181" t="s">
        <v>595</v>
      </c>
      <c r="B181" t="s">
        <v>242</v>
      </c>
      <c r="C181" s="17" t="s">
        <v>245</v>
      </c>
      <c r="D181" s="4" t="s">
        <v>645</v>
      </c>
      <c r="E181" s="4"/>
      <c r="F181" s="18">
        <v>5.1719999999999997</v>
      </c>
      <c r="G181" s="10"/>
    </row>
    <row r="182" spans="1:7" ht="29">
      <c r="A182" t="s">
        <v>595</v>
      </c>
      <c r="B182" t="s">
        <v>242</v>
      </c>
      <c r="C182" s="17" t="s">
        <v>244</v>
      </c>
      <c r="D182" s="4" t="s">
        <v>646</v>
      </c>
      <c r="E182" s="4"/>
      <c r="F182" s="18">
        <v>5.173</v>
      </c>
      <c r="G182" s="10"/>
    </row>
    <row r="183" spans="1:7" ht="29">
      <c r="A183" t="s">
        <v>595</v>
      </c>
      <c r="B183" t="s">
        <v>242</v>
      </c>
      <c r="C183" s="17" t="s">
        <v>243</v>
      </c>
      <c r="D183" s="4" t="s">
        <v>647</v>
      </c>
      <c r="E183" s="4"/>
      <c r="F183" s="18">
        <v>5.1740000000000004</v>
      </c>
      <c r="G183" s="10"/>
    </row>
    <row r="184" spans="1:7" ht="58">
      <c r="A184" t="s">
        <v>595</v>
      </c>
      <c r="B184" t="s">
        <v>279</v>
      </c>
      <c r="C184" s="17" t="s">
        <v>648</v>
      </c>
      <c r="D184" s="4" t="s">
        <v>649</v>
      </c>
      <c r="E184" s="4" t="s">
        <v>650</v>
      </c>
      <c r="F184" s="18">
        <v>5.18</v>
      </c>
      <c r="G184" s="12">
        <v>5.18</v>
      </c>
    </row>
    <row r="185" spans="1:7" ht="58">
      <c r="A185" t="s">
        <v>595</v>
      </c>
      <c r="B185" t="s">
        <v>279</v>
      </c>
      <c r="C185" s="17" t="s">
        <v>651</v>
      </c>
      <c r="D185" s="4" t="s">
        <v>652</v>
      </c>
      <c r="E185" s="4" t="s">
        <v>653</v>
      </c>
      <c r="F185" s="18">
        <v>5.1909999999999998</v>
      </c>
      <c r="G185" s="12" t="s">
        <v>651</v>
      </c>
    </row>
    <row r="186" spans="1:7" ht="58">
      <c r="A186" t="s">
        <v>595</v>
      </c>
      <c r="B186" t="s">
        <v>279</v>
      </c>
      <c r="C186" s="17" t="s">
        <v>302</v>
      </c>
      <c r="D186" s="4" t="s">
        <v>654</v>
      </c>
      <c r="E186" s="4" t="s">
        <v>655</v>
      </c>
      <c r="F186" s="18">
        <v>5.1920000000000002</v>
      </c>
      <c r="G186" s="12" t="s">
        <v>302</v>
      </c>
    </row>
    <row r="187" spans="1:7" ht="58">
      <c r="A187" t="s">
        <v>595</v>
      </c>
      <c r="B187" t="s">
        <v>279</v>
      </c>
      <c r="C187" s="17" t="s">
        <v>656</v>
      </c>
      <c r="D187" s="4" t="s">
        <v>657</v>
      </c>
      <c r="E187" s="4" t="s">
        <v>658</v>
      </c>
      <c r="F187" s="18">
        <v>5.1929999999999996</v>
      </c>
      <c r="G187" s="12" t="s">
        <v>656</v>
      </c>
    </row>
    <row r="188" spans="1:7" ht="58">
      <c r="A188" t="s">
        <v>595</v>
      </c>
      <c r="B188" t="s">
        <v>279</v>
      </c>
      <c r="C188" s="17" t="s">
        <v>299</v>
      </c>
      <c r="D188" s="4" t="s">
        <v>659</v>
      </c>
      <c r="E188" s="4" t="s">
        <v>660</v>
      </c>
      <c r="F188" s="18">
        <v>5.194</v>
      </c>
      <c r="G188" s="12" t="s">
        <v>299</v>
      </c>
    </row>
    <row r="189" spans="1:7" ht="58">
      <c r="A189" t="s">
        <v>661</v>
      </c>
      <c r="B189" t="s">
        <v>88</v>
      </c>
      <c r="C189" s="19" t="s">
        <v>11</v>
      </c>
      <c r="D189" s="4" t="s">
        <v>662</v>
      </c>
      <c r="E189" s="4" t="s">
        <v>156</v>
      </c>
      <c r="F189" s="18">
        <v>6.01</v>
      </c>
      <c r="G189" s="25">
        <v>6.1</v>
      </c>
    </row>
    <row r="190" spans="1:7" ht="58">
      <c r="A190" t="s">
        <v>661</v>
      </c>
      <c r="B190" t="s">
        <v>88</v>
      </c>
      <c r="C190" s="19" t="s">
        <v>12</v>
      </c>
      <c r="D190" s="4" t="s">
        <v>49</v>
      </c>
      <c r="E190" s="4" t="s">
        <v>129</v>
      </c>
      <c r="F190" s="18">
        <v>6.0209999999999999</v>
      </c>
      <c r="G190" s="12" t="s">
        <v>12</v>
      </c>
    </row>
    <row r="191" spans="1:7" ht="58">
      <c r="A191" t="s">
        <v>661</v>
      </c>
      <c r="B191" t="s">
        <v>88</v>
      </c>
      <c r="C191" s="19" t="s">
        <v>13</v>
      </c>
      <c r="D191" s="4" t="s">
        <v>50</v>
      </c>
      <c r="E191" s="4" t="s">
        <v>128</v>
      </c>
      <c r="F191" s="18">
        <v>6.0220000000000002</v>
      </c>
      <c r="G191" s="12" t="s">
        <v>13</v>
      </c>
    </row>
    <row r="192" spans="1:7" ht="58">
      <c r="A192" t="s">
        <v>661</v>
      </c>
      <c r="B192" t="s">
        <v>88</v>
      </c>
      <c r="C192" s="19" t="s">
        <v>14</v>
      </c>
      <c r="D192" s="4" t="s">
        <v>51</v>
      </c>
      <c r="E192" s="4" t="s">
        <v>127</v>
      </c>
      <c r="F192" s="18">
        <v>6.0309999999999997</v>
      </c>
      <c r="G192" s="12" t="s">
        <v>14</v>
      </c>
    </row>
    <row r="193" spans="1:7" ht="58">
      <c r="A193" t="s">
        <v>661</v>
      </c>
      <c r="B193" t="s">
        <v>88</v>
      </c>
      <c r="C193" s="19" t="s">
        <v>15</v>
      </c>
      <c r="D193" s="4" t="s">
        <v>52</v>
      </c>
      <c r="E193" s="4" t="s">
        <v>108</v>
      </c>
      <c r="F193" s="18">
        <v>6.032</v>
      </c>
      <c r="G193" s="12" t="s">
        <v>15</v>
      </c>
    </row>
    <row r="194" spans="1:7" ht="58">
      <c r="A194" t="s">
        <v>661</v>
      </c>
      <c r="B194" t="s">
        <v>88</v>
      </c>
      <c r="C194" s="19" t="s">
        <v>16</v>
      </c>
      <c r="D194" s="4" t="s">
        <v>53</v>
      </c>
      <c r="E194" s="4" t="s">
        <v>94</v>
      </c>
      <c r="F194" s="18">
        <v>6.0330000000000004</v>
      </c>
      <c r="G194" s="12" t="s">
        <v>16</v>
      </c>
    </row>
    <row r="195" spans="1:7" ht="58">
      <c r="A195" t="s">
        <v>661</v>
      </c>
      <c r="B195" t="s">
        <v>88</v>
      </c>
      <c r="C195" s="19" t="s">
        <v>17</v>
      </c>
      <c r="D195" s="4" t="s">
        <v>54</v>
      </c>
      <c r="E195" s="4" t="s">
        <v>89</v>
      </c>
      <c r="F195" s="18">
        <v>6.04</v>
      </c>
      <c r="G195" s="12">
        <v>6.4</v>
      </c>
    </row>
    <row r="196" spans="1:7" ht="58">
      <c r="A196" t="s">
        <v>661</v>
      </c>
      <c r="B196" t="s">
        <v>157</v>
      </c>
      <c r="C196" s="19" t="s">
        <v>18</v>
      </c>
      <c r="D196" s="4" t="s">
        <v>55</v>
      </c>
      <c r="E196" s="4" t="s">
        <v>209</v>
      </c>
      <c r="F196" s="18">
        <v>6.0510000000000002</v>
      </c>
      <c r="G196" s="12" t="s">
        <v>18</v>
      </c>
    </row>
    <row r="197" spans="1:7" ht="58">
      <c r="A197" t="s">
        <v>661</v>
      </c>
      <c r="B197" t="s">
        <v>157</v>
      </c>
      <c r="C197" s="19" t="s">
        <v>19</v>
      </c>
      <c r="D197" s="4" t="s">
        <v>56</v>
      </c>
      <c r="E197" s="4" t="s">
        <v>208</v>
      </c>
      <c r="F197" s="18">
        <v>6.0519999999999996</v>
      </c>
      <c r="G197" s="12" t="s">
        <v>19</v>
      </c>
    </row>
    <row r="198" spans="1:7" ht="58">
      <c r="A198" t="s">
        <v>661</v>
      </c>
      <c r="B198" t="s">
        <v>157</v>
      </c>
      <c r="C198" s="19" t="s">
        <v>20</v>
      </c>
      <c r="D198" s="4" t="s">
        <v>57</v>
      </c>
      <c r="E198" s="4" t="s">
        <v>207</v>
      </c>
      <c r="F198" s="18">
        <v>6.0529999999999999</v>
      </c>
      <c r="G198" s="12" t="s">
        <v>20</v>
      </c>
    </row>
    <row r="199" spans="1:7" ht="58">
      <c r="A199" t="s">
        <v>661</v>
      </c>
      <c r="B199" t="s">
        <v>157</v>
      </c>
      <c r="C199" s="19" t="s">
        <v>21</v>
      </c>
      <c r="D199" s="4" t="s">
        <v>58</v>
      </c>
      <c r="E199" s="4" t="s">
        <v>206</v>
      </c>
      <c r="F199" s="18">
        <v>6.0609999999999999</v>
      </c>
      <c r="G199" s="12" t="s">
        <v>21</v>
      </c>
    </row>
    <row r="200" spans="1:7" ht="58">
      <c r="A200" t="s">
        <v>661</v>
      </c>
      <c r="B200" t="s">
        <v>157</v>
      </c>
      <c r="C200" s="19" t="s">
        <v>22</v>
      </c>
      <c r="D200" s="4" t="s">
        <v>59</v>
      </c>
      <c r="E200" s="4" t="s">
        <v>181</v>
      </c>
      <c r="F200" s="18">
        <v>6.0620000000000003</v>
      </c>
      <c r="G200" s="12" t="s">
        <v>22</v>
      </c>
    </row>
    <row r="201" spans="1:7" ht="58">
      <c r="A201" t="s">
        <v>661</v>
      </c>
      <c r="B201" t="s">
        <v>157</v>
      </c>
      <c r="C201" s="19" t="s">
        <v>23</v>
      </c>
      <c r="D201" s="4" t="s">
        <v>60</v>
      </c>
      <c r="E201" s="4" t="s">
        <v>158</v>
      </c>
      <c r="F201" s="18">
        <v>6.0629999999999997</v>
      </c>
      <c r="G201" s="12" t="s">
        <v>23</v>
      </c>
    </row>
    <row r="202" spans="1:7" ht="15.5">
      <c r="A202" t="s">
        <v>661</v>
      </c>
      <c r="B202" t="s">
        <v>210</v>
      </c>
      <c r="C202" s="19" t="s">
        <v>24</v>
      </c>
      <c r="D202" s="4" t="s">
        <v>61</v>
      </c>
      <c r="E202" s="4"/>
      <c r="F202" s="18">
        <v>6.0709999999999997</v>
      </c>
      <c r="G202" s="10"/>
    </row>
    <row r="203" spans="1:7" ht="29">
      <c r="A203" t="s">
        <v>661</v>
      </c>
      <c r="B203" t="s">
        <v>210</v>
      </c>
      <c r="C203" s="19" t="s">
        <v>25</v>
      </c>
      <c r="D203" s="4" t="s">
        <v>62</v>
      </c>
      <c r="E203" s="4"/>
      <c r="F203" s="18">
        <v>6.0720000000000001</v>
      </c>
      <c r="G203" s="10"/>
    </row>
    <row r="204" spans="1:7" ht="29">
      <c r="A204" t="s">
        <v>661</v>
      </c>
      <c r="B204" t="s">
        <v>210</v>
      </c>
      <c r="C204" s="19" t="s">
        <v>26</v>
      </c>
      <c r="D204" s="4" t="s">
        <v>63</v>
      </c>
      <c r="E204" s="4"/>
      <c r="F204" s="18">
        <v>6.0730000000000004</v>
      </c>
      <c r="G204" s="10"/>
    </row>
    <row r="205" spans="1:7" ht="15.5">
      <c r="A205" t="s">
        <v>661</v>
      </c>
      <c r="B205" t="s">
        <v>210</v>
      </c>
      <c r="C205" s="19" t="s">
        <v>27</v>
      </c>
      <c r="D205" s="4" t="s">
        <v>64</v>
      </c>
      <c r="E205" s="4"/>
      <c r="F205" s="18">
        <v>6.0810000000000004</v>
      </c>
      <c r="G205" s="10"/>
    </row>
    <row r="206" spans="1:7" ht="29">
      <c r="A206" t="s">
        <v>661</v>
      </c>
      <c r="B206" t="s">
        <v>210</v>
      </c>
      <c r="C206" s="19" t="s">
        <v>28</v>
      </c>
      <c r="D206" s="4" t="s">
        <v>65</v>
      </c>
      <c r="E206" s="4"/>
      <c r="F206" s="18">
        <v>6.0819999999999999</v>
      </c>
      <c r="G206" s="10"/>
    </row>
    <row r="207" spans="1:7" ht="15.5">
      <c r="A207" t="s">
        <v>661</v>
      </c>
      <c r="B207" t="s">
        <v>210</v>
      </c>
      <c r="C207" s="19" t="s">
        <v>29</v>
      </c>
      <c r="D207" s="4" t="s">
        <v>66</v>
      </c>
      <c r="E207" s="4"/>
      <c r="F207" s="18">
        <v>6.09</v>
      </c>
      <c r="G207" s="10"/>
    </row>
    <row r="208" spans="1:7" ht="15.5">
      <c r="A208" t="s">
        <v>661</v>
      </c>
      <c r="B208" t="s">
        <v>242</v>
      </c>
      <c r="C208" s="19" t="s">
        <v>30</v>
      </c>
      <c r="D208" s="4" t="s">
        <v>67</v>
      </c>
      <c r="E208" s="4"/>
      <c r="F208" s="18">
        <v>6.101</v>
      </c>
      <c r="G208" s="10"/>
    </row>
    <row r="209" spans="1:7" ht="29">
      <c r="A209" t="s">
        <v>661</v>
      </c>
      <c r="B209" t="s">
        <v>242</v>
      </c>
      <c r="C209" s="19" t="s">
        <v>31</v>
      </c>
      <c r="D209" s="4" t="s">
        <v>68</v>
      </c>
      <c r="E209" s="4"/>
      <c r="F209" s="18">
        <v>6.1020000000000003</v>
      </c>
      <c r="G209" s="10"/>
    </row>
    <row r="210" spans="1:7" ht="29">
      <c r="A210" t="s">
        <v>661</v>
      </c>
      <c r="B210" t="s">
        <v>242</v>
      </c>
      <c r="C210" s="19" t="s">
        <v>32</v>
      </c>
      <c r="D210" s="4" t="s">
        <v>69</v>
      </c>
      <c r="E210" s="4"/>
      <c r="F210" s="18">
        <v>6.1029999999999998</v>
      </c>
      <c r="G210" s="10"/>
    </row>
    <row r="211" spans="1:7" ht="29">
      <c r="A211" t="s">
        <v>661</v>
      </c>
      <c r="B211" t="s">
        <v>242</v>
      </c>
      <c r="C211" s="19" t="s">
        <v>33</v>
      </c>
      <c r="D211" s="4" t="s">
        <v>70</v>
      </c>
      <c r="E211" s="4"/>
      <c r="F211" s="18">
        <v>6.1109999999999998</v>
      </c>
      <c r="G211" s="10"/>
    </row>
    <row r="212" spans="1:7" ht="29">
      <c r="A212" t="s">
        <v>661</v>
      </c>
      <c r="B212" t="s">
        <v>242</v>
      </c>
      <c r="C212" s="19" t="s">
        <v>34</v>
      </c>
      <c r="D212" s="4" t="s">
        <v>71</v>
      </c>
      <c r="E212" s="4"/>
      <c r="F212" s="18">
        <v>6.1120000000000001</v>
      </c>
      <c r="G212" s="10"/>
    </row>
    <row r="213" spans="1:7" ht="58">
      <c r="A213" t="s">
        <v>661</v>
      </c>
      <c r="B213" t="s">
        <v>279</v>
      </c>
      <c r="C213" s="19" t="s">
        <v>35</v>
      </c>
      <c r="D213" s="4" t="s">
        <v>72</v>
      </c>
      <c r="E213" s="4" t="s">
        <v>314</v>
      </c>
      <c r="F213" s="18">
        <v>6.1210000000000004</v>
      </c>
      <c r="G213" s="12" t="s">
        <v>35</v>
      </c>
    </row>
    <row r="214" spans="1:7" ht="58">
      <c r="A214" t="s">
        <v>661</v>
      </c>
      <c r="B214" t="s">
        <v>279</v>
      </c>
      <c r="C214" s="19" t="s">
        <v>36</v>
      </c>
      <c r="D214" s="4" t="s">
        <v>73</v>
      </c>
      <c r="E214" s="4" t="s">
        <v>313</v>
      </c>
      <c r="F214" s="18">
        <v>6.1219999999999999</v>
      </c>
      <c r="G214" s="12" t="s">
        <v>36</v>
      </c>
    </row>
    <row r="215" spans="1:7" ht="58">
      <c r="A215" t="s">
        <v>661</v>
      </c>
      <c r="B215" t="s">
        <v>279</v>
      </c>
      <c r="C215" s="19" t="s">
        <v>37</v>
      </c>
      <c r="D215" s="4" t="s">
        <v>74</v>
      </c>
      <c r="E215" s="4" t="s">
        <v>312</v>
      </c>
      <c r="F215" s="18">
        <v>6.1230000000000002</v>
      </c>
      <c r="G215" s="12" t="s">
        <v>37</v>
      </c>
    </row>
    <row r="216" spans="1:7" ht="58">
      <c r="A216" t="s">
        <v>661</v>
      </c>
      <c r="B216" t="s">
        <v>279</v>
      </c>
      <c r="C216" s="19" t="s">
        <v>38</v>
      </c>
      <c r="D216" s="4" t="s">
        <v>75</v>
      </c>
      <c r="E216" s="4" t="s">
        <v>307</v>
      </c>
      <c r="F216" s="18">
        <v>6.1239999999999997</v>
      </c>
      <c r="G216" s="12" t="s">
        <v>38</v>
      </c>
    </row>
    <row r="217" spans="1:7" ht="58">
      <c r="A217" t="s">
        <v>661</v>
      </c>
      <c r="B217" t="s">
        <v>279</v>
      </c>
      <c r="C217" s="19" t="s">
        <v>39</v>
      </c>
      <c r="D217" s="4" t="s">
        <v>76</v>
      </c>
      <c r="E217" s="4" t="s">
        <v>285</v>
      </c>
      <c r="F217" s="18">
        <v>6.13</v>
      </c>
      <c r="G217" s="12">
        <v>6.13</v>
      </c>
    </row>
    <row r="218" spans="1:7" ht="58">
      <c r="A218" t="s">
        <v>661</v>
      </c>
      <c r="B218" t="s">
        <v>279</v>
      </c>
      <c r="C218" s="19" t="s">
        <v>40</v>
      </c>
      <c r="D218" s="4" t="s">
        <v>77</v>
      </c>
      <c r="E218" s="4" t="s">
        <v>280</v>
      </c>
      <c r="F218" s="18">
        <v>6.141</v>
      </c>
      <c r="G218" s="26" t="s">
        <v>40</v>
      </c>
    </row>
    <row r="219" spans="1:7" ht="58">
      <c r="A219" t="s">
        <v>661</v>
      </c>
      <c r="B219" t="s">
        <v>279</v>
      </c>
      <c r="C219" s="19" t="s">
        <v>41</v>
      </c>
      <c r="D219" s="4" t="s">
        <v>78</v>
      </c>
      <c r="E219" s="4" t="s">
        <v>280</v>
      </c>
      <c r="F219" s="18">
        <v>6.1420000000000003</v>
      </c>
      <c r="G219" s="26" t="s">
        <v>41</v>
      </c>
    </row>
    <row r="220" spans="1:7" ht="58">
      <c r="A220" t="s">
        <v>663</v>
      </c>
      <c r="B220" t="s">
        <v>88</v>
      </c>
      <c r="C220" s="17" t="s">
        <v>664</v>
      </c>
      <c r="D220" s="4" t="s">
        <v>665</v>
      </c>
      <c r="E220" s="4" t="s">
        <v>666</v>
      </c>
      <c r="F220" s="18">
        <v>7.0110000000000001</v>
      </c>
      <c r="G220" s="12" t="s">
        <v>664</v>
      </c>
    </row>
    <row r="221" spans="1:7" ht="58">
      <c r="A221" t="s">
        <v>663</v>
      </c>
      <c r="B221" t="s">
        <v>88</v>
      </c>
      <c r="C221" s="17" t="s">
        <v>667</v>
      </c>
      <c r="D221" s="4" t="s">
        <v>668</v>
      </c>
      <c r="E221" s="4" t="s">
        <v>669</v>
      </c>
      <c r="F221" s="18">
        <v>7.0119999999999996</v>
      </c>
      <c r="G221" s="12" t="s">
        <v>667</v>
      </c>
    </row>
    <row r="222" spans="1:7" ht="58">
      <c r="A222" s="20" t="s">
        <v>663</v>
      </c>
      <c r="B222" t="s">
        <v>88</v>
      </c>
      <c r="C222" s="21" t="s">
        <v>670</v>
      </c>
      <c r="D222" s="22" t="s">
        <v>671</v>
      </c>
      <c r="E222" s="4" t="s">
        <v>672</v>
      </c>
      <c r="F222" s="23">
        <v>7.0129999999999999</v>
      </c>
      <c r="G222" s="12" t="s">
        <v>670</v>
      </c>
    </row>
    <row r="223" spans="1:7" ht="58">
      <c r="A223" t="s">
        <v>663</v>
      </c>
      <c r="B223" t="s">
        <v>88</v>
      </c>
      <c r="C223" s="17" t="s">
        <v>673</v>
      </c>
      <c r="D223" s="4" t="s">
        <v>674</v>
      </c>
      <c r="E223" s="4" t="s">
        <v>675</v>
      </c>
      <c r="F223" s="18">
        <v>7.0140000000000002</v>
      </c>
      <c r="G223" s="12" t="s">
        <v>673</v>
      </c>
    </row>
    <row r="224" spans="1:7" ht="58">
      <c r="A224" t="s">
        <v>663</v>
      </c>
      <c r="B224" t="s">
        <v>88</v>
      </c>
      <c r="C224" s="17" t="s">
        <v>676</v>
      </c>
      <c r="D224" s="4" t="s">
        <v>677</v>
      </c>
      <c r="E224" s="4" t="s">
        <v>678</v>
      </c>
      <c r="F224" s="18">
        <v>7.0149999999999997</v>
      </c>
      <c r="G224" s="12" t="s">
        <v>676</v>
      </c>
    </row>
    <row r="225" spans="1:7" ht="58">
      <c r="A225" t="s">
        <v>663</v>
      </c>
      <c r="B225" t="s">
        <v>157</v>
      </c>
      <c r="C225" s="17" t="s">
        <v>679</v>
      </c>
      <c r="D225" s="24" t="s">
        <v>680</v>
      </c>
      <c r="E225" s="4" t="s">
        <v>681</v>
      </c>
      <c r="F225" s="18">
        <v>7.02</v>
      </c>
      <c r="G225" s="12">
        <v>7.2</v>
      </c>
    </row>
    <row r="226" spans="1:7" ht="58">
      <c r="A226" t="s">
        <v>663</v>
      </c>
      <c r="B226" t="s">
        <v>157</v>
      </c>
      <c r="C226" s="17" t="s">
        <v>682</v>
      </c>
      <c r="D226" s="4" t="s">
        <v>683</v>
      </c>
      <c r="E226" s="4" t="s">
        <v>684</v>
      </c>
      <c r="F226" s="18">
        <v>7.03</v>
      </c>
      <c r="G226" s="12">
        <v>7.3</v>
      </c>
    </row>
    <row r="227" spans="1:7" ht="29">
      <c r="A227" t="s">
        <v>663</v>
      </c>
      <c r="B227" t="s">
        <v>210</v>
      </c>
      <c r="C227" s="17" t="s">
        <v>685</v>
      </c>
      <c r="D227" s="4" t="s">
        <v>686</v>
      </c>
      <c r="E227" s="4"/>
      <c r="F227" s="18">
        <v>7.0410000000000004</v>
      </c>
      <c r="G227" s="10"/>
    </row>
    <row r="228" spans="1:7" ht="29">
      <c r="A228" t="s">
        <v>663</v>
      </c>
      <c r="B228" t="s">
        <v>210</v>
      </c>
      <c r="C228" s="17" t="s">
        <v>687</v>
      </c>
      <c r="D228" s="4" t="s">
        <v>688</v>
      </c>
      <c r="E228" s="4"/>
      <c r="F228" s="18">
        <v>7.0419999999999998</v>
      </c>
      <c r="G228" s="10"/>
    </row>
    <row r="229" spans="1:7" ht="43.5">
      <c r="A229" t="s">
        <v>663</v>
      </c>
      <c r="B229" t="s">
        <v>210</v>
      </c>
      <c r="C229" s="17" t="s">
        <v>689</v>
      </c>
      <c r="D229" s="4" t="s">
        <v>690</v>
      </c>
      <c r="E229" s="4"/>
      <c r="F229" s="18">
        <v>7.05</v>
      </c>
      <c r="G229" s="10"/>
    </row>
    <row r="230" spans="1:7" ht="29">
      <c r="A230" t="s">
        <v>663</v>
      </c>
      <c r="B230" t="s">
        <v>210</v>
      </c>
      <c r="C230" s="17" t="s">
        <v>691</v>
      </c>
      <c r="D230" s="4" t="s">
        <v>692</v>
      </c>
      <c r="E230" s="4"/>
      <c r="F230" s="18">
        <v>7.0609999999999999</v>
      </c>
      <c r="G230" s="10"/>
    </row>
    <row r="231" spans="1:7" ht="29">
      <c r="A231" t="s">
        <v>663</v>
      </c>
      <c r="B231" t="s">
        <v>210</v>
      </c>
      <c r="C231" s="17" t="s">
        <v>693</v>
      </c>
      <c r="D231" s="4" t="s">
        <v>694</v>
      </c>
      <c r="E231" s="4"/>
      <c r="F231" s="18">
        <v>7.0620000000000003</v>
      </c>
      <c r="G231" s="10"/>
    </row>
    <row r="232" spans="1:7" ht="29">
      <c r="A232" t="s">
        <v>663</v>
      </c>
      <c r="B232" t="s">
        <v>210</v>
      </c>
      <c r="C232" s="17" t="s">
        <v>695</v>
      </c>
      <c r="D232" s="4" t="s">
        <v>696</v>
      </c>
      <c r="E232" s="4"/>
      <c r="F232" s="18">
        <v>7.07</v>
      </c>
      <c r="G232" s="10"/>
    </row>
    <row r="233" spans="1:7" ht="29">
      <c r="A233" t="s">
        <v>663</v>
      </c>
      <c r="B233" t="s">
        <v>242</v>
      </c>
      <c r="C233" s="17" t="s">
        <v>697</v>
      </c>
      <c r="D233" s="4" t="s">
        <v>698</v>
      </c>
      <c r="E233" s="4"/>
      <c r="F233" s="18">
        <v>7.0810000000000004</v>
      </c>
      <c r="G233" s="10"/>
    </row>
    <row r="234" spans="1:7" ht="29">
      <c r="A234" t="s">
        <v>663</v>
      </c>
      <c r="B234" t="s">
        <v>242</v>
      </c>
      <c r="C234" s="17" t="s">
        <v>699</v>
      </c>
      <c r="D234" s="4" t="s">
        <v>700</v>
      </c>
      <c r="E234" s="4"/>
      <c r="F234" s="18">
        <v>7.0819999999999999</v>
      </c>
      <c r="G234" s="10"/>
    </row>
    <row r="235" spans="1:7" ht="29">
      <c r="A235" t="s">
        <v>663</v>
      </c>
      <c r="B235" t="s">
        <v>242</v>
      </c>
      <c r="C235" s="17" t="s">
        <v>701</v>
      </c>
      <c r="D235" s="24" t="s">
        <v>702</v>
      </c>
      <c r="E235" s="4"/>
      <c r="F235" s="18">
        <v>7.0910000000000002</v>
      </c>
      <c r="G235" s="10"/>
    </row>
    <row r="236" spans="1:7" ht="29">
      <c r="A236" t="s">
        <v>663</v>
      </c>
      <c r="B236" t="s">
        <v>242</v>
      </c>
      <c r="C236" s="17" t="s">
        <v>703</v>
      </c>
      <c r="D236" s="24" t="s">
        <v>704</v>
      </c>
      <c r="E236" s="4"/>
      <c r="F236" s="18">
        <v>7.0919999999999996</v>
      </c>
      <c r="G236" s="10"/>
    </row>
    <row r="237" spans="1:7" ht="43.5">
      <c r="A237" t="s">
        <v>663</v>
      </c>
      <c r="B237" t="s">
        <v>242</v>
      </c>
      <c r="C237" s="17" t="s">
        <v>705</v>
      </c>
      <c r="D237" s="24" t="s">
        <v>706</v>
      </c>
      <c r="E237" s="4"/>
      <c r="F237" s="18">
        <v>7.093</v>
      </c>
      <c r="G237" s="10"/>
    </row>
    <row r="238" spans="1:7" ht="58">
      <c r="A238" t="s">
        <v>663</v>
      </c>
      <c r="B238" t="s">
        <v>279</v>
      </c>
      <c r="C238" s="17" t="s">
        <v>707</v>
      </c>
      <c r="D238" s="24" t="s">
        <v>708</v>
      </c>
      <c r="E238" s="4" t="s">
        <v>709</v>
      </c>
      <c r="F238" s="18">
        <v>7.101</v>
      </c>
      <c r="G238" s="12" t="s">
        <v>707</v>
      </c>
    </row>
    <row r="239" spans="1:7" ht="58">
      <c r="A239" t="s">
        <v>663</v>
      </c>
      <c r="B239" t="s">
        <v>279</v>
      </c>
      <c r="C239" s="17" t="s">
        <v>710</v>
      </c>
      <c r="D239" s="24" t="s">
        <v>711</v>
      </c>
      <c r="E239" s="4" t="s">
        <v>712</v>
      </c>
      <c r="F239" s="18">
        <v>7.1020000000000003</v>
      </c>
      <c r="G239" s="12" t="s">
        <v>710</v>
      </c>
    </row>
    <row r="240" spans="1:7" ht="58">
      <c r="A240" t="s">
        <v>663</v>
      </c>
      <c r="B240" t="s">
        <v>279</v>
      </c>
      <c r="C240" s="17" t="s">
        <v>713</v>
      </c>
      <c r="D240" s="24" t="s">
        <v>714</v>
      </c>
      <c r="E240" s="4" t="s">
        <v>715</v>
      </c>
      <c r="F240" s="18">
        <v>7.1029999999999998</v>
      </c>
      <c r="G240" s="12" t="s">
        <v>713</v>
      </c>
    </row>
    <row r="241" spans="1:7" ht="58">
      <c r="A241" t="s">
        <v>663</v>
      </c>
      <c r="B241" t="s">
        <v>279</v>
      </c>
      <c r="C241" s="17" t="s">
        <v>716</v>
      </c>
      <c r="D241" s="24" t="s">
        <v>717</v>
      </c>
      <c r="E241" s="4" t="s">
        <v>718</v>
      </c>
      <c r="F241" s="18">
        <v>7.1040000000000001</v>
      </c>
      <c r="G241" s="12" t="s">
        <v>716</v>
      </c>
    </row>
    <row r="242" spans="1:7" ht="58">
      <c r="A242" t="s">
        <v>663</v>
      </c>
      <c r="B242" t="s">
        <v>279</v>
      </c>
      <c r="C242" s="17" t="s">
        <v>719</v>
      </c>
      <c r="D242" s="24" t="s">
        <v>720</v>
      </c>
      <c r="E242" s="4" t="s">
        <v>721</v>
      </c>
      <c r="F242" s="18">
        <v>7.1050000000000004</v>
      </c>
      <c r="G242" s="12" t="s">
        <v>719</v>
      </c>
    </row>
    <row r="243" spans="1:7" ht="58">
      <c r="A243" t="s">
        <v>663</v>
      </c>
      <c r="B243" t="s">
        <v>279</v>
      </c>
      <c r="C243" s="17" t="s">
        <v>722</v>
      </c>
      <c r="D243" s="4" t="s">
        <v>723</v>
      </c>
      <c r="E243" s="4" t="s">
        <v>724</v>
      </c>
      <c r="F243" s="18">
        <v>7.11</v>
      </c>
      <c r="G243" s="12">
        <v>7.11</v>
      </c>
    </row>
    <row r="244" spans="1:7" ht="58">
      <c r="A244" t="s">
        <v>663</v>
      </c>
      <c r="B244" t="s">
        <v>279</v>
      </c>
      <c r="C244" s="17" t="s">
        <v>725</v>
      </c>
      <c r="D244" s="4" t="s">
        <v>726</v>
      </c>
      <c r="E244" s="4" t="s">
        <v>727</v>
      </c>
      <c r="F244" s="18">
        <v>7.12</v>
      </c>
      <c r="G244" s="12">
        <v>7.12</v>
      </c>
    </row>
    <row r="245" spans="1:7" ht="58">
      <c r="A245" t="s">
        <v>663</v>
      </c>
      <c r="B245" t="s">
        <v>279</v>
      </c>
      <c r="C245" s="17" t="s">
        <v>728</v>
      </c>
      <c r="D245" s="4" t="s">
        <v>729</v>
      </c>
      <c r="E245" s="4" t="s">
        <v>730</v>
      </c>
      <c r="F245" s="18">
        <v>7.13</v>
      </c>
      <c r="G245" s="12">
        <v>7.13</v>
      </c>
    </row>
    <row r="246" spans="1:7" ht="58">
      <c r="A246" t="s">
        <v>731</v>
      </c>
      <c r="B246" t="s">
        <v>88</v>
      </c>
      <c r="C246" s="17" t="s">
        <v>732</v>
      </c>
      <c r="D246" s="4" t="s">
        <v>733</v>
      </c>
      <c r="E246" s="4" t="s">
        <v>734</v>
      </c>
      <c r="F246" s="18">
        <v>8.01</v>
      </c>
      <c r="G246" s="12">
        <v>8.1</v>
      </c>
    </row>
    <row r="247" spans="1:7" ht="58">
      <c r="A247" t="s">
        <v>731</v>
      </c>
      <c r="B247" t="s">
        <v>88</v>
      </c>
      <c r="C247" s="17" t="s">
        <v>735</v>
      </c>
      <c r="D247" s="4" t="s">
        <v>736</v>
      </c>
      <c r="E247" s="4" t="s">
        <v>737</v>
      </c>
      <c r="F247" s="18">
        <v>8.02</v>
      </c>
      <c r="G247" s="12">
        <v>8.1999999999999993</v>
      </c>
    </row>
    <row r="248" spans="1:7" ht="58">
      <c r="A248" t="s">
        <v>731</v>
      </c>
      <c r="B248" t="s">
        <v>88</v>
      </c>
      <c r="C248" s="17" t="s">
        <v>738</v>
      </c>
      <c r="D248" s="4" t="s">
        <v>739</v>
      </c>
      <c r="E248" s="4" t="s">
        <v>740</v>
      </c>
      <c r="F248" s="18">
        <v>8.0310000000000006</v>
      </c>
      <c r="G248" s="12" t="s">
        <v>738</v>
      </c>
    </row>
    <row r="249" spans="1:7" ht="58">
      <c r="A249" t="s">
        <v>731</v>
      </c>
      <c r="B249" t="s">
        <v>88</v>
      </c>
      <c r="C249" s="17" t="s">
        <v>741</v>
      </c>
      <c r="D249" s="4" t="s">
        <v>742</v>
      </c>
      <c r="E249" s="4" t="s">
        <v>740</v>
      </c>
      <c r="F249" s="18">
        <v>8.032</v>
      </c>
      <c r="G249" s="12" t="s">
        <v>741</v>
      </c>
    </row>
    <row r="250" spans="1:7" ht="58">
      <c r="A250" t="s">
        <v>731</v>
      </c>
      <c r="B250" t="s">
        <v>157</v>
      </c>
      <c r="C250" s="17" t="s">
        <v>743</v>
      </c>
      <c r="D250" s="4" t="s">
        <v>744</v>
      </c>
      <c r="E250" s="4" t="s">
        <v>745</v>
      </c>
      <c r="F250" s="18">
        <v>8.0399999999999991</v>
      </c>
      <c r="G250" s="12">
        <v>8.4</v>
      </c>
    </row>
    <row r="251" spans="1:7" ht="43.5">
      <c r="A251" t="s">
        <v>731</v>
      </c>
      <c r="B251" t="s">
        <v>210</v>
      </c>
      <c r="C251" s="17" t="s">
        <v>746</v>
      </c>
      <c r="D251" s="4" t="s">
        <v>747</v>
      </c>
      <c r="E251" s="4"/>
      <c r="F251" s="18">
        <v>8.0500000000000007</v>
      </c>
      <c r="G251" s="10"/>
    </row>
    <row r="252" spans="1:7" ht="29">
      <c r="A252" t="s">
        <v>731</v>
      </c>
      <c r="B252" t="s">
        <v>210</v>
      </c>
      <c r="C252" s="17" t="s">
        <v>748</v>
      </c>
      <c r="D252" s="4" t="s">
        <v>749</v>
      </c>
      <c r="E252" s="4"/>
      <c r="F252" s="18">
        <v>8.0609999999999999</v>
      </c>
      <c r="G252" s="10"/>
    </row>
    <row r="253" spans="1:7" ht="29">
      <c r="A253" t="s">
        <v>731</v>
      </c>
      <c r="B253" t="s">
        <v>210</v>
      </c>
      <c r="C253" s="17" t="s">
        <v>750</v>
      </c>
      <c r="D253" s="4" t="s">
        <v>751</v>
      </c>
      <c r="E253" s="4"/>
      <c r="F253" s="18">
        <v>8.0619999999999994</v>
      </c>
      <c r="G253" s="10"/>
    </row>
    <row r="254" spans="1:7" ht="29">
      <c r="A254" t="s">
        <v>731</v>
      </c>
      <c r="B254" t="s">
        <v>210</v>
      </c>
      <c r="C254" s="17" t="s">
        <v>752</v>
      </c>
      <c r="D254" s="4" t="s">
        <v>753</v>
      </c>
      <c r="E254" s="4"/>
      <c r="F254" s="18">
        <v>8.0709999999999997</v>
      </c>
      <c r="G254" s="10"/>
    </row>
    <row r="255" spans="1:7" ht="15.5">
      <c r="A255" t="s">
        <v>731</v>
      </c>
      <c r="B255" t="s">
        <v>210</v>
      </c>
      <c r="C255" s="17" t="s">
        <v>754</v>
      </c>
      <c r="D255" s="4" t="s">
        <v>755</v>
      </c>
      <c r="E255" s="4"/>
      <c r="F255" s="18">
        <v>8.0719999999999992</v>
      </c>
      <c r="G255" s="10"/>
    </row>
    <row r="256" spans="1:7" ht="29">
      <c r="A256" t="s">
        <v>731</v>
      </c>
      <c r="B256" t="s">
        <v>210</v>
      </c>
      <c r="C256" s="17" t="s">
        <v>756</v>
      </c>
      <c r="D256" s="4" t="s">
        <v>757</v>
      </c>
      <c r="E256" s="4"/>
      <c r="F256" s="18">
        <v>8.08</v>
      </c>
      <c r="G256" s="10"/>
    </row>
    <row r="257" spans="1:7" ht="15.5">
      <c r="A257" t="s">
        <v>731</v>
      </c>
      <c r="B257" t="s">
        <v>210</v>
      </c>
      <c r="C257" s="17" t="s">
        <v>758</v>
      </c>
      <c r="D257" s="4" t="s">
        <v>759</v>
      </c>
      <c r="E257" s="4"/>
      <c r="F257" s="18">
        <v>8.0909999999999993</v>
      </c>
      <c r="G257" s="10"/>
    </row>
    <row r="258" spans="1:7" ht="15.5">
      <c r="A258" t="s">
        <v>731</v>
      </c>
      <c r="B258" t="s">
        <v>210</v>
      </c>
      <c r="C258" s="17" t="s">
        <v>760</v>
      </c>
      <c r="D258" s="4" t="s">
        <v>761</v>
      </c>
      <c r="E258" s="4"/>
      <c r="F258" s="18">
        <v>8.0920000000000005</v>
      </c>
      <c r="G258" s="10"/>
    </row>
    <row r="259" spans="1:7" ht="29">
      <c r="A259" t="s">
        <v>731</v>
      </c>
      <c r="B259" t="s">
        <v>210</v>
      </c>
      <c r="C259" s="17" t="s">
        <v>762</v>
      </c>
      <c r="D259" s="4" t="s">
        <v>763</v>
      </c>
      <c r="E259" s="4"/>
      <c r="F259" s="18">
        <v>8.1</v>
      </c>
      <c r="G259" s="10"/>
    </row>
    <row r="260" spans="1:7" ht="29">
      <c r="A260" t="s">
        <v>731</v>
      </c>
      <c r="B260" t="s">
        <v>242</v>
      </c>
      <c r="C260" s="17" t="s">
        <v>764</v>
      </c>
      <c r="D260" s="4" t="s">
        <v>765</v>
      </c>
      <c r="E260" s="4"/>
      <c r="F260" s="18">
        <v>8.1110000000000007</v>
      </c>
      <c r="G260" s="10"/>
    </row>
    <row r="261" spans="1:7" ht="29">
      <c r="A261" t="s">
        <v>731</v>
      </c>
      <c r="B261" t="s">
        <v>242</v>
      </c>
      <c r="C261" s="17" t="s">
        <v>766</v>
      </c>
      <c r="D261" s="4" t="s">
        <v>767</v>
      </c>
      <c r="E261" s="4"/>
      <c r="F261" s="18">
        <v>8.1120000000000001</v>
      </c>
      <c r="G261" s="10"/>
    </row>
    <row r="262" spans="1:7" ht="15.5">
      <c r="A262" t="s">
        <v>731</v>
      </c>
      <c r="B262" t="s">
        <v>242</v>
      </c>
      <c r="C262" s="17" t="s">
        <v>768</v>
      </c>
      <c r="D262" s="4" t="s">
        <v>769</v>
      </c>
      <c r="E262" s="4"/>
      <c r="F262" s="18">
        <v>8.1210000000000004</v>
      </c>
      <c r="G262" s="10"/>
    </row>
    <row r="263" spans="1:7" ht="29">
      <c r="A263" t="s">
        <v>731</v>
      </c>
      <c r="B263" t="s">
        <v>242</v>
      </c>
      <c r="C263" s="17" t="s">
        <v>770</v>
      </c>
      <c r="D263" s="4" t="s">
        <v>771</v>
      </c>
      <c r="E263" s="4"/>
      <c r="F263" s="18">
        <v>8.1219999999999999</v>
      </c>
      <c r="G263" s="10"/>
    </row>
    <row r="264" spans="1:7" ht="15.5">
      <c r="A264" t="s">
        <v>731</v>
      </c>
      <c r="B264" t="s">
        <v>242</v>
      </c>
      <c r="C264" s="17" t="s">
        <v>772</v>
      </c>
      <c r="D264" s="4" t="s">
        <v>773</v>
      </c>
      <c r="E264" s="4"/>
      <c r="F264" s="18">
        <v>8.1229999999999993</v>
      </c>
      <c r="G264" s="10"/>
    </row>
    <row r="265" spans="1:7" ht="15.5">
      <c r="A265" t="s">
        <v>731</v>
      </c>
      <c r="B265" t="s">
        <v>242</v>
      </c>
      <c r="C265" s="17" t="s">
        <v>774</v>
      </c>
      <c r="D265" s="4" t="s">
        <v>775</v>
      </c>
      <c r="E265" s="4"/>
      <c r="F265" s="18">
        <v>8.1310000000000002</v>
      </c>
      <c r="G265" s="10"/>
    </row>
    <row r="266" spans="1:7" ht="15.5">
      <c r="A266" t="s">
        <v>731</v>
      </c>
      <c r="B266" t="s">
        <v>242</v>
      </c>
      <c r="C266" s="17" t="s">
        <v>776</v>
      </c>
      <c r="D266" s="4" t="s">
        <v>777</v>
      </c>
      <c r="E266" s="4"/>
      <c r="F266" s="18">
        <v>8.1319999999999997</v>
      </c>
      <c r="G266" s="10"/>
    </row>
    <row r="267" spans="1:7" ht="29">
      <c r="A267" t="s">
        <v>731</v>
      </c>
      <c r="B267" t="s">
        <v>242</v>
      </c>
      <c r="C267" s="17" t="s">
        <v>778</v>
      </c>
      <c r="D267" s="4" t="s">
        <v>779</v>
      </c>
      <c r="E267" s="4"/>
      <c r="F267" s="18">
        <v>8.1329999999999991</v>
      </c>
      <c r="G267" s="10"/>
    </row>
    <row r="268" spans="1:7" ht="58">
      <c r="A268" t="s">
        <v>731</v>
      </c>
      <c r="B268" t="s">
        <v>279</v>
      </c>
      <c r="C268" s="17" t="s">
        <v>780</v>
      </c>
      <c r="D268" s="4" t="s">
        <v>781</v>
      </c>
      <c r="E268" s="4" t="s">
        <v>782</v>
      </c>
      <c r="F268" s="18">
        <v>8.141</v>
      </c>
      <c r="G268" s="12" t="s">
        <v>780</v>
      </c>
    </row>
    <row r="269" spans="1:7" ht="58">
      <c r="A269" t="s">
        <v>731</v>
      </c>
      <c r="B269" t="s">
        <v>279</v>
      </c>
      <c r="C269" s="17" t="s">
        <v>783</v>
      </c>
      <c r="D269" s="4" t="s">
        <v>784</v>
      </c>
      <c r="E269" s="4" t="s">
        <v>785</v>
      </c>
      <c r="F269" s="18">
        <v>8.1419999999999995</v>
      </c>
      <c r="G269" s="12" t="s">
        <v>783</v>
      </c>
    </row>
    <row r="270" spans="1:7" ht="58">
      <c r="A270" t="s">
        <v>731</v>
      </c>
      <c r="B270" t="s">
        <v>279</v>
      </c>
      <c r="C270" s="17" t="s">
        <v>786</v>
      </c>
      <c r="D270" s="4" t="s">
        <v>787</v>
      </c>
      <c r="E270" s="4" t="s">
        <v>788</v>
      </c>
      <c r="F270" s="18">
        <v>8.1509999999999998</v>
      </c>
      <c r="G270" s="12" t="s">
        <v>786</v>
      </c>
    </row>
    <row r="271" spans="1:7" ht="58">
      <c r="A271" t="s">
        <v>731</v>
      </c>
      <c r="B271" t="s">
        <v>279</v>
      </c>
      <c r="C271" s="17" t="s">
        <v>789</v>
      </c>
      <c r="D271" s="4" t="s">
        <v>790</v>
      </c>
      <c r="E271" s="4" t="s">
        <v>788</v>
      </c>
      <c r="F271" s="18">
        <v>8.1519999999999992</v>
      </c>
      <c r="G271" s="12" t="s">
        <v>789</v>
      </c>
    </row>
    <row r="272" spans="1:7" ht="58">
      <c r="A272" t="s">
        <v>731</v>
      </c>
      <c r="B272" t="s">
        <v>279</v>
      </c>
      <c r="C272" s="17" t="s">
        <v>791</v>
      </c>
      <c r="D272" s="4" t="s">
        <v>792</v>
      </c>
      <c r="E272" s="4" t="s">
        <v>793</v>
      </c>
      <c r="F272" s="18">
        <v>8.1609999999999996</v>
      </c>
      <c r="G272" s="12" t="s">
        <v>791</v>
      </c>
    </row>
    <row r="273" spans="1:7" ht="58">
      <c r="A273" t="s">
        <v>731</v>
      </c>
      <c r="B273" t="s">
        <v>279</v>
      </c>
      <c r="C273" s="17" t="s">
        <v>794</v>
      </c>
      <c r="D273" s="4" t="s">
        <v>795</v>
      </c>
      <c r="E273" s="4" t="s">
        <v>796</v>
      </c>
      <c r="F273" s="18">
        <v>8.1620000000000008</v>
      </c>
      <c r="G273" s="12" t="s">
        <v>794</v>
      </c>
    </row>
    <row r="274" spans="1:7" ht="58">
      <c r="A274" t="s">
        <v>731</v>
      </c>
      <c r="B274" t="s">
        <v>279</v>
      </c>
      <c r="C274" s="17" t="s">
        <v>797</v>
      </c>
      <c r="D274" s="4" t="s">
        <v>798</v>
      </c>
      <c r="E274" s="4" t="s">
        <v>799</v>
      </c>
      <c r="F274" s="18">
        <v>8.1630000000000003</v>
      </c>
      <c r="G274" s="12" t="s">
        <v>797</v>
      </c>
    </row>
    <row r="275" spans="1:7" ht="58">
      <c r="A275" t="s">
        <v>731</v>
      </c>
      <c r="B275" t="s">
        <v>279</v>
      </c>
      <c r="C275" s="17" t="s">
        <v>800</v>
      </c>
      <c r="D275" s="4" t="s">
        <v>801</v>
      </c>
      <c r="E275" s="4" t="s">
        <v>802</v>
      </c>
      <c r="F275" s="18">
        <v>8.1639999999999997</v>
      </c>
      <c r="G275" s="12" t="s">
        <v>800</v>
      </c>
    </row>
    <row r="276" spans="1:7" ht="58">
      <c r="A276" t="s">
        <v>731</v>
      </c>
      <c r="B276" t="s">
        <v>279</v>
      </c>
      <c r="C276" s="17" t="s">
        <v>803</v>
      </c>
      <c r="D276" s="4" t="s">
        <v>804</v>
      </c>
      <c r="E276" s="4" t="s">
        <v>805</v>
      </c>
      <c r="F276" s="18">
        <v>8.1649999999999991</v>
      </c>
      <c r="G276" s="12" t="s">
        <v>803</v>
      </c>
    </row>
    <row r="277" spans="1:7" ht="58">
      <c r="A277" t="s">
        <v>731</v>
      </c>
      <c r="B277" t="s">
        <v>279</v>
      </c>
      <c r="C277" s="17" t="s">
        <v>806</v>
      </c>
      <c r="D277" s="4" t="s">
        <v>807</v>
      </c>
      <c r="E277" s="4" t="s">
        <v>808</v>
      </c>
      <c r="F277" s="18">
        <v>8.17</v>
      </c>
      <c r="G277" s="12">
        <v>8.17</v>
      </c>
    </row>
    <row r="278" spans="1:7" ht="58">
      <c r="A278" t="s">
        <v>731</v>
      </c>
      <c r="B278" t="s">
        <v>279</v>
      </c>
      <c r="C278" s="17" t="s">
        <v>809</v>
      </c>
      <c r="D278" s="4" t="s">
        <v>810</v>
      </c>
      <c r="E278" s="4" t="s">
        <v>811</v>
      </c>
      <c r="F278" s="18">
        <v>8.18</v>
      </c>
      <c r="G278" s="12">
        <v>8.18</v>
      </c>
    </row>
    <row r="279" spans="1:7" ht="58">
      <c r="A279" t="s">
        <v>812</v>
      </c>
      <c r="B279" t="s">
        <v>279</v>
      </c>
      <c r="C279" s="17" t="s">
        <v>813</v>
      </c>
      <c r="D279" s="4" t="s">
        <v>814</v>
      </c>
      <c r="E279" s="4" t="s">
        <v>815</v>
      </c>
      <c r="F279" s="18">
        <v>9.0109999999999992</v>
      </c>
      <c r="G279" s="12" t="s">
        <v>813</v>
      </c>
    </row>
    <row r="280" spans="1:7" ht="58">
      <c r="A280" t="s">
        <v>812</v>
      </c>
      <c r="B280" t="s">
        <v>279</v>
      </c>
      <c r="C280" s="17" t="s">
        <v>816</v>
      </c>
      <c r="D280" s="4" t="s">
        <v>817</v>
      </c>
      <c r="E280" s="4" t="s">
        <v>815</v>
      </c>
      <c r="F280" s="18">
        <v>9.0120000000000005</v>
      </c>
      <c r="G280" s="12" t="s">
        <v>816</v>
      </c>
    </row>
    <row r="281" spans="1:7" ht="62">
      <c r="A281" t="s">
        <v>812</v>
      </c>
      <c r="B281" t="s">
        <v>279</v>
      </c>
      <c r="C281" s="17" t="s">
        <v>818</v>
      </c>
      <c r="D281" s="4" t="s">
        <v>819</v>
      </c>
      <c r="E281" s="13" t="s">
        <v>820</v>
      </c>
      <c r="F281" s="18">
        <v>9.0210000000000008</v>
      </c>
      <c r="G281" s="27" t="s">
        <v>818</v>
      </c>
    </row>
    <row r="282" spans="1:7" ht="58">
      <c r="A282" t="s">
        <v>812</v>
      </c>
      <c r="B282" t="s">
        <v>279</v>
      </c>
      <c r="C282" s="17" t="s">
        <v>821</v>
      </c>
      <c r="D282" s="4" t="s">
        <v>822</v>
      </c>
      <c r="E282" s="4" t="s">
        <v>820</v>
      </c>
      <c r="F282" s="18">
        <v>9.0220000000000002</v>
      </c>
      <c r="G282" s="27" t="s">
        <v>821</v>
      </c>
    </row>
    <row r="283" spans="1:7" ht="58">
      <c r="A283" t="s">
        <v>812</v>
      </c>
      <c r="B283" t="s">
        <v>279</v>
      </c>
      <c r="C283" s="17" t="s">
        <v>823</v>
      </c>
      <c r="D283" s="4" t="s">
        <v>824</v>
      </c>
      <c r="E283" s="4" t="s">
        <v>820</v>
      </c>
      <c r="F283" s="18">
        <v>9.0229999999999997</v>
      </c>
      <c r="G283" s="27" t="s">
        <v>823</v>
      </c>
    </row>
    <row r="284" spans="1:7" ht="58">
      <c r="A284" t="s">
        <v>812</v>
      </c>
      <c r="B284" t="s">
        <v>279</v>
      </c>
      <c r="C284" s="17" t="s">
        <v>825</v>
      </c>
      <c r="D284" s="4" t="s">
        <v>826</v>
      </c>
      <c r="E284" s="4" t="s">
        <v>827</v>
      </c>
      <c r="F284" s="18">
        <v>9.0310000000000006</v>
      </c>
      <c r="G284" s="12" t="s">
        <v>825</v>
      </c>
    </row>
    <row r="285" spans="1:7" ht="58">
      <c r="A285" t="s">
        <v>812</v>
      </c>
      <c r="B285" t="s">
        <v>88</v>
      </c>
      <c r="C285" s="17" t="s">
        <v>828</v>
      </c>
      <c r="D285" s="4" t="s">
        <v>829</v>
      </c>
      <c r="E285" s="4" t="s">
        <v>827</v>
      </c>
      <c r="F285" s="18">
        <v>9.032</v>
      </c>
      <c r="G285" s="12" t="s">
        <v>828</v>
      </c>
    </row>
    <row r="286" spans="1:7" ht="58">
      <c r="A286" t="s">
        <v>812</v>
      </c>
      <c r="B286" t="s">
        <v>88</v>
      </c>
      <c r="C286" s="17" t="s">
        <v>830</v>
      </c>
      <c r="D286" s="4" t="s">
        <v>831</v>
      </c>
      <c r="E286" s="4" t="s">
        <v>827</v>
      </c>
      <c r="F286" s="18">
        <v>9.0329999999999995</v>
      </c>
      <c r="G286" s="12" t="s">
        <v>830</v>
      </c>
    </row>
    <row r="287" spans="1:7" ht="58">
      <c r="A287" t="s">
        <v>812</v>
      </c>
      <c r="B287" t="s">
        <v>279</v>
      </c>
      <c r="C287" s="17" t="s">
        <v>832</v>
      </c>
      <c r="D287" s="4" t="s">
        <v>833</v>
      </c>
      <c r="E287" s="4" t="s">
        <v>834</v>
      </c>
      <c r="F287" s="18">
        <v>9.0410000000000004</v>
      </c>
      <c r="G287" s="12" t="s">
        <v>832</v>
      </c>
    </row>
    <row r="288" spans="1:7" ht="58">
      <c r="A288" t="s">
        <v>812</v>
      </c>
      <c r="B288" t="s">
        <v>279</v>
      </c>
      <c r="C288" s="17" t="s">
        <v>835</v>
      </c>
      <c r="D288" s="4" t="s">
        <v>836</v>
      </c>
      <c r="E288" s="4" t="s">
        <v>837</v>
      </c>
      <c r="F288" s="18">
        <v>9.0419999999999998</v>
      </c>
      <c r="G288" s="12" t="s">
        <v>835</v>
      </c>
    </row>
    <row r="289" spans="1:7" ht="58">
      <c r="A289" t="s">
        <v>812</v>
      </c>
      <c r="B289" t="s">
        <v>279</v>
      </c>
      <c r="C289" s="17" t="s">
        <v>838</v>
      </c>
      <c r="D289" s="4" t="s">
        <v>839</v>
      </c>
      <c r="E289" s="4" t="s">
        <v>840</v>
      </c>
      <c r="F289" s="18">
        <v>9.0429999999999993</v>
      </c>
      <c r="G289" s="12" t="s">
        <v>838</v>
      </c>
    </row>
    <row r="290" spans="1:7" ht="58">
      <c r="A290" t="s">
        <v>812</v>
      </c>
      <c r="B290" t="s">
        <v>279</v>
      </c>
      <c r="C290" s="17" t="s">
        <v>841</v>
      </c>
      <c r="D290" s="4" t="s">
        <v>842</v>
      </c>
      <c r="E290" s="4" t="s">
        <v>843</v>
      </c>
      <c r="F290" s="18">
        <v>9.0440000000000005</v>
      </c>
      <c r="G290" s="12" t="s">
        <v>841</v>
      </c>
    </row>
    <row r="291" spans="1:7" ht="58">
      <c r="A291" t="s">
        <v>812</v>
      </c>
      <c r="B291" t="s">
        <v>279</v>
      </c>
      <c r="C291" s="17" t="s">
        <v>844</v>
      </c>
      <c r="D291" s="4" t="s">
        <v>845</v>
      </c>
      <c r="E291" s="4" t="s">
        <v>843</v>
      </c>
      <c r="F291" s="18">
        <v>9.0449999999999999</v>
      </c>
      <c r="G291" s="12" t="s">
        <v>844</v>
      </c>
    </row>
    <row r="292" spans="1:7" ht="58">
      <c r="A292" t="s">
        <v>812</v>
      </c>
      <c r="B292" t="s">
        <v>279</v>
      </c>
      <c r="C292" s="17" t="s">
        <v>846</v>
      </c>
      <c r="D292" s="4" t="s">
        <v>847</v>
      </c>
      <c r="E292" s="4" t="s">
        <v>848</v>
      </c>
      <c r="F292" s="18">
        <v>9.0510000000000002</v>
      </c>
      <c r="G292" s="12" t="s">
        <v>846</v>
      </c>
    </row>
    <row r="293" spans="1:7" ht="58">
      <c r="A293" t="s">
        <v>812</v>
      </c>
      <c r="B293" t="s">
        <v>279</v>
      </c>
      <c r="C293" s="17" t="s">
        <v>849</v>
      </c>
      <c r="D293" s="4" t="s">
        <v>850</v>
      </c>
      <c r="E293" s="4" t="s">
        <v>851</v>
      </c>
      <c r="F293" s="18">
        <v>9.0519999999999996</v>
      </c>
      <c r="G293" s="12" t="s">
        <v>849</v>
      </c>
    </row>
    <row r="294" spans="1:7" ht="58">
      <c r="A294" t="s">
        <v>812</v>
      </c>
      <c r="B294" t="s">
        <v>279</v>
      </c>
      <c r="C294" s="17" t="s">
        <v>852</v>
      </c>
      <c r="D294" s="4" t="s">
        <v>853</v>
      </c>
      <c r="E294" s="4" t="s">
        <v>848</v>
      </c>
      <c r="F294" s="18">
        <v>9.0530000000000008</v>
      </c>
      <c r="G294" s="12" t="s">
        <v>852</v>
      </c>
    </row>
    <row r="295" spans="1:7" ht="58">
      <c r="A295" t="s">
        <v>812</v>
      </c>
      <c r="B295" t="s">
        <v>279</v>
      </c>
      <c r="C295" s="17" t="s">
        <v>854</v>
      </c>
      <c r="D295" s="4" t="s">
        <v>855</v>
      </c>
      <c r="E295" s="4" t="s">
        <v>851</v>
      </c>
      <c r="F295" s="18">
        <v>9.0540000000000003</v>
      </c>
      <c r="G295" s="12" t="s">
        <v>854</v>
      </c>
    </row>
    <row r="296" spans="1:7" ht="58">
      <c r="A296" t="s">
        <v>812</v>
      </c>
      <c r="B296" t="s">
        <v>279</v>
      </c>
      <c r="C296" s="17" t="s">
        <v>856</v>
      </c>
      <c r="D296" s="4" t="s">
        <v>857</v>
      </c>
      <c r="E296" s="4" t="s">
        <v>858</v>
      </c>
      <c r="F296" s="18">
        <v>9.0609999999999999</v>
      </c>
      <c r="G296" s="12" t="s">
        <v>856</v>
      </c>
    </row>
    <row r="297" spans="1:7" ht="58">
      <c r="A297" t="s">
        <v>812</v>
      </c>
      <c r="B297" t="s">
        <v>279</v>
      </c>
      <c r="C297" s="17" t="s">
        <v>859</v>
      </c>
      <c r="D297" s="4" t="s">
        <v>860</v>
      </c>
      <c r="E297" s="4" t="s">
        <v>861</v>
      </c>
      <c r="F297" s="18">
        <v>9.0619999999999994</v>
      </c>
      <c r="G297" s="12" t="s">
        <v>859</v>
      </c>
    </row>
    <row r="298" spans="1:7" ht="58">
      <c r="A298" t="s">
        <v>812</v>
      </c>
      <c r="B298" t="s">
        <v>279</v>
      </c>
      <c r="C298" s="17" t="s">
        <v>862</v>
      </c>
      <c r="D298" s="4" t="s">
        <v>863</v>
      </c>
      <c r="E298" s="4" t="s">
        <v>864</v>
      </c>
      <c r="F298" s="18">
        <v>9.0630000000000006</v>
      </c>
      <c r="G298" s="12" t="s">
        <v>862</v>
      </c>
    </row>
    <row r="299" spans="1:7" ht="58">
      <c r="A299" t="s">
        <v>812</v>
      </c>
      <c r="B299" t="s">
        <v>279</v>
      </c>
      <c r="C299" s="17" t="s">
        <v>865</v>
      </c>
      <c r="D299" s="4" t="s">
        <v>866</v>
      </c>
      <c r="E299" s="4" t="s">
        <v>867</v>
      </c>
      <c r="F299" s="18">
        <v>9.0709999999999997</v>
      </c>
      <c r="G299" s="12" t="s">
        <v>865</v>
      </c>
    </row>
    <row r="300" spans="1:7" ht="58">
      <c r="A300" t="s">
        <v>812</v>
      </c>
      <c r="B300" t="s">
        <v>279</v>
      </c>
      <c r="C300" s="17" t="s">
        <v>868</v>
      </c>
      <c r="D300" s="4" t="s">
        <v>869</v>
      </c>
      <c r="E300" s="4" t="s">
        <v>867</v>
      </c>
      <c r="F300" s="18">
        <v>9.0719999999999992</v>
      </c>
      <c r="G300" s="12" t="s">
        <v>868</v>
      </c>
    </row>
    <row r="301" spans="1:7" ht="58">
      <c r="A301" t="s">
        <v>812</v>
      </c>
      <c r="B301" t="s">
        <v>279</v>
      </c>
      <c r="C301" s="17" t="s">
        <v>870</v>
      </c>
      <c r="D301" s="4" t="s">
        <v>871</v>
      </c>
      <c r="E301" s="4" t="s">
        <v>872</v>
      </c>
      <c r="F301" s="18">
        <v>9.0730000000000004</v>
      </c>
      <c r="G301" s="12" t="s">
        <v>870</v>
      </c>
    </row>
    <row r="302" spans="1:7" ht="58">
      <c r="A302" t="s">
        <v>812</v>
      </c>
      <c r="B302" t="s">
        <v>279</v>
      </c>
      <c r="C302" s="17" t="s">
        <v>873</v>
      </c>
      <c r="D302" s="4" t="s">
        <v>874</v>
      </c>
      <c r="E302" s="4" t="s">
        <v>872</v>
      </c>
      <c r="F302" s="18">
        <v>9.0739999999999998</v>
      </c>
      <c r="G302" s="12" t="s">
        <v>873</v>
      </c>
    </row>
    <row r="303" spans="1:7" ht="58">
      <c r="A303" t="s">
        <v>812</v>
      </c>
      <c r="B303" t="s">
        <v>279</v>
      </c>
      <c r="C303" s="17" t="s">
        <v>875</v>
      </c>
      <c r="D303" s="4" t="s">
        <v>876</v>
      </c>
      <c r="E303" s="4" t="s">
        <v>867</v>
      </c>
      <c r="F303" s="18">
        <v>9.0749999999999993</v>
      </c>
      <c r="G303" s="12" t="s">
        <v>875</v>
      </c>
    </row>
    <row r="304" spans="1:7" ht="58">
      <c r="A304" t="s">
        <v>812</v>
      </c>
      <c r="B304" t="s">
        <v>279</v>
      </c>
      <c r="C304" s="17" t="s">
        <v>877</v>
      </c>
      <c r="D304" s="4" t="s">
        <v>878</v>
      </c>
      <c r="E304" s="4" t="s">
        <v>879</v>
      </c>
      <c r="F304" s="18">
        <v>9.0760000000000005</v>
      </c>
      <c r="G304" s="12" t="s">
        <v>877</v>
      </c>
    </row>
    <row r="305" spans="1:7" ht="58">
      <c r="A305" t="s">
        <v>812</v>
      </c>
      <c r="B305" t="s">
        <v>279</v>
      </c>
      <c r="C305" s="17" t="s">
        <v>880</v>
      </c>
      <c r="D305" s="4" t="s">
        <v>881</v>
      </c>
      <c r="E305" s="4" t="s">
        <v>882</v>
      </c>
      <c r="F305" s="18">
        <v>9.08</v>
      </c>
      <c r="G305" s="12" t="s">
        <v>880</v>
      </c>
    </row>
    <row r="306" spans="1:7" ht="43.5">
      <c r="A306" t="s">
        <v>812</v>
      </c>
      <c r="B306" t="s">
        <v>242</v>
      </c>
      <c r="C306" s="17" t="s">
        <v>883</v>
      </c>
      <c r="D306" s="4" t="s">
        <v>884</v>
      </c>
      <c r="E306" s="4"/>
      <c r="F306" s="18">
        <v>9.09</v>
      </c>
      <c r="G306" s="10"/>
    </row>
    <row r="307" spans="1:7" ht="58">
      <c r="A307" t="s">
        <v>885</v>
      </c>
      <c r="B307" t="s">
        <v>886</v>
      </c>
      <c r="C307" s="17" t="s">
        <v>887</v>
      </c>
      <c r="D307" s="4" t="s">
        <v>888</v>
      </c>
      <c r="E307" s="4"/>
      <c r="F307" s="18">
        <v>10.010999999999999</v>
      </c>
      <c r="G307" s="12"/>
    </row>
    <row r="308" spans="1:7" ht="43.5">
      <c r="A308" t="s">
        <v>885</v>
      </c>
      <c r="B308" t="s">
        <v>886</v>
      </c>
      <c r="C308" s="17" t="s">
        <v>889</v>
      </c>
      <c r="D308" s="4" t="s">
        <v>890</v>
      </c>
      <c r="E308" s="4"/>
      <c r="F308" s="18">
        <v>10.012</v>
      </c>
      <c r="G308" s="10"/>
    </row>
    <row r="309" spans="1:7" ht="43.5">
      <c r="A309" t="s">
        <v>885</v>
      </c>
      <c r="B309" t="s">
        <v>886</v>
      </c>
      <c r="C309" s="17" t="s">
        <v>891</v>
      </c>
      <c r="D309" s="4" t="s">
        <v>892</v>
      </c>
      <c r="E309" s="4"/>
      <c r="F309" s="18">
        <v>10.013</v>
      </c>
      <c r="G309" s="10"/>
    </row>
    <row r="310" spans="1:7" ht="29">
      <c r="A310" t="s">
        <v>885</v>
      </c>
      <c r="B310" t="s">
        <v>210</v>
      </c>
      <c r="C310" s="17" t="s">
        <v>893</v>
      </c>
      <c r="D310" s="4" t="s">
        <v>894</v>
      </c>
      <c r="E310" s="4"/>
      <c r="F310" s="18">
        <v>10.021000000000001</v>
      </c>
      <c r="G310" s="10"/>
    </row>
    <row r="311" spans="1:7" ht="58">
      <c r="A311" t="s">
        <v>885</v>
      </c>
      <c r="B311" t="s">
        <v>210</v>
      </c>
      <c r="C311" s="17" t="s">
        <v>895</v>
      </c>
      <c r="D311" s="4" t="s">
        <v>896</v>
      </c>
      <c r="E311" s="4"/>
      <c r="F311" s="18">
        <v>10.022</v>
      </c>
      <c r="G311" s="10"/>
    </row>
    <row r="312" spans="1:7" ht="43.5">
      <c r="A312" t="s">
        <v>885</v>
      </c>
      <c r="B312" t="s">
        <v>210</v>
      </c>
      <c r="C312" s="17" t="s">
        <v>897</v>
      </c>
      <c r="D312" s="4" t="s">
        <v>898</v>
      </c>
      <c r="E312" s="4"/>
      <c r="F312" s="18">
        <v>10.031000000000001</v>
      </c>
      <c r="G312" s="10"/>
    </row>
    <row r="313" spans="1:7" ht="43.5">
      <c r="A313" t="s">
        <v>885</v>
      </c>
      <c r="B313" t="s">
        <v>210</v>
      </c>
      <c r="C313" s="17" t="s">
        <v>899</v>
      </c>
      <c r="D313" s="4" t="s">
        <v>900</v>
      </c>
      <c r="E313" s="4"/>
      <c r="F313" s="18">
        <v>10.032</v>
      </c>
      <c r="G313" s="10"/>
    </row>
    <row r="314" spans="1:7" ht="43.5">
      <c r="A314" t="s">
        <v>885</v>
      </c>
      <c r="B314" t="s">
        <v>210</v>
      </c>
      <c r="C314" s="17" t="s">
        <v>901</v>
      </c>
      <c r="D314" s="4" t="s">
        <v>902</v>
      </c>
      <c r="E314" s="4"/>
      <c r="F314" s="18">
        <v>10.032999999999999</v>
      </c>
      <c r="G314" s="10"/>
    </row>
    <row r="315" spans="1:7" ht="43.5">
      <c r="A315" t="s">
        <v>885</v>
      </c>
      <c r="B315" t="s">
        <v>210</v>
      </c>
      <c r="C315" s="17" t="s">
        <v>903</v>
      </c>
      <c r="D315" s="4" t="s">
        <v>904</v>
      </c>
      <c r="E315" s="4"/>
      <c r="F315" s="18">
        <v>10.034000000000001</v>
      </c>
      <c r="G315" s="10"/>
    </row>
    <row r="316" spans="1:7" ht="29">
      <c r="A316" t="s">
        <v>885</v>
      </c>
      <c r="B316" t="s">
        <v>210</v>
      </c>
      <c r="C316" s="17" t="s">
        <v>905</v>
      </c>
      <c r="D316" s="4" t="s">
        <v>906</v>
      </c>
      <c r="E316" s="4"/>
      <c r="F316" s="18">
        <v>10.041</v>
      </c>
      <c r="G316" s="10"/>
    </row>
    <row r="317" spans="1:7" ht="29">
      <c r="A317" t="s">
        <v>885</v>
      </c>
      <c r="B317" t="s">
        <v>210</v>
      </c>
      <c r="C317" s="17" t="s">
        <v>907</v>
      </c>
      <c r="D317" s="4" t="s">
        <v>908</v>
      </c>
      <c r="E317" s="4"/>
      <c r="F317" s="18">
        <v>10.042</v>
      </c>
      <c r="G317" s="10"/>
    </row>
    <row r="318" spans="1:7" ht="29">
      <c r="A318" t="s">
        <v>885</v>
      </c>
      <c r="B318" t="s">
        <v>210</v>
      </c>
      <c r="C318" s="17" t="s">
        <v>909</v>
      </c>
      <c r="D318" s="4" t="s">
        <v>910</v>
      </c>
      <c r="E318" s="4"/>
      <c r="F318" s="18">
        <v>10.042999999999999</v>
      </c>
      <c r="G318" s="10"/>
    </row>
    <row r="319" spans="1:7" ht="29">
      <c r="A319" t="s">
        <v>885</v>
      </c>
      <c r="B319" t="s">
        <v>210</v>
      </c>
      <c r="C319" s="17" t="s">
        <v>911</v>
      </c>
      <c r="D319" s="4" t="s">
        <v>912</v>
      </c>
      <c r="E319" s="4"/>
      <c r="F319" s="18">
        <v>10.044</v>
      </c>
      <c r="G319" s="10"/>
    </row>
    <row r="320" spans="1:7" ht="29">
      <c r="A320" t="s">
        <v>885</v>
      </c>
      <c r="B320" t="s">
        <v>210</v>
      </c>
      <c r="C320" s="17" t="s">
        <v>913</v>
      </c>
      <c r="D320" s="4" t="s">
        <v>914</v>
      </c>
      <c r="E320" s="4"/>
      <c r="F320" s="18">
        <v>10.045</v>
      </c>
      <c r="G320" s="10"/>
    </row>
    <row r="321" spans="1:7" ht="29">
      <c r="A321" t="s">
        <v>885</v>
      </c>
      <c r="B321" t="s">
        <v>210</v>
      </c>
      <c r="C321" s="17" t="s">
        <v>915</v>
      </c>
      <c r="D321" s="4" t="s">
        <v>916</v>
      </c>
      <c r="E321" s="4"/>
      <c r="F321" s="18">
        <v>10.045999999999999</v>
      </c>
      <c r="G321" s="10"/>
    </row>
    <row r="322" spans="1:7" ht="29">
      <c r="A322" t="s">
        <v>885</v>
      </c>
      <c r="B322" t="s">
        <v>210</v>
      </c>
      <c r="C322" s="17" t="s">
        <v>917</v>
      </c>
      <c r="D322" s="4" t="s">
        <v>918</v>
      </c>
      <c r="E322" s="4"/>
      <c r="F322" s="18">
        <v>10.047000000000001</v>
      </c>
      <c r="G322" s="10"/>
    </row>
    <row r="323" spans="1:7" ht="29">
      <c r="A323" t="s">
        <v>885</v>
      </c>
      <c r="B323" t="s">
        <v>210</v>
      </c>
      <c r="C323" s="17" t="s">
        <v>919</v>
      </c>
      <c r="D323" s="4" t="s">
        <v>920</v>
      </c>
      <c r="E323" s="4"/>
      <c r="F323" s="18">
        <v>10.048</v>
      </c>
      <c r="G323" s="10"/>
    </row>
    <row r="324" spans="1:7" ht="58">
      <c r="A324" t="s">
        <v>885</v>
      </c>
      <c r="B324" t="s">
        <v>210</v>
      </c>
      <c r="C324" s="17" t="s">
        <v>921</v>
      </c>
      <c r="D324" s="4" t="s">
        <v>922</v>
      </c>
      <c r="E324" s="4"/>
      <c r="F324" s="18">
        <v>10.051</v>
      </c>
      <c r="G324" s="10"/>
    </row>
    <row r="325" spans="1:7" ht="58">
      <c r="A325" t="s">
        <v>885</v>
      </c>
      <c r="B325" t="s">
        <v>210</v>
      </c>
      <c r="C325" s="17" t="s">
        <v>923</v>
      </c>
      <c r="D325" s="4" t="s">
        <v>924</v>
      </c>
      <c r="E325" s="4"/>
      <c r="F325" s="18">
        <v>10.052</v>
      </c>
      <c r="G325" s="10"/>
    </row>
    <row r="326" spans="1:7" ht="43.5">
      <c r="A326" t="s">
        <v>885</v>
      </c>
      <c r="B326" t="s">
        <v>210</v>
      </c>
      <c r="C326" s="17" t="s">
        <v>925</v>
      </c>
      <c r="D326" s="4" t="s">
        <v>926</v>
      </c>
      <c r="E326" s="4"/>
      <c r="F326" s="18">
        <v>10.053000000000001</v>
      </c>
      <c r="G326" s="10"/>
    </row>
    <row r="327" spans="1:7" ht="58">
      <c r="A327" t="s">
        <v>885</v>
      </c>
      <c r="B327" t="s">
        <v>210</v>
      </c>
      <c r="C327" s="17" t="s">
        <v>927</v>
      </c>
      <c r="D327" s="4" t="s">
        <v>928</v>
      </c>
      <c r="E327" s="4"/>
      <c r="F327" s="18">
        <v>10.054</v>
      </c>
      <c r="G327" s="10"/>
    </row>
    <row r="328" spans="1:7" ht="29">
      <c r="A328" t="s">
        <v>885</v>
      </c>
      <c r="B328" t="s">
        <v>210</v>
      </c>
      <c r="C328" s="17" t="s">
        <v>929</v>
      </c>
      <c r="D328" s="4" t="s">
        <v>930</v>
      </c>
      <c r="E328" s="4"/>
      <c r="F328" s="18">
        <v>10.06</v>
      </c>
      <c r="G328" s="10"/>
    </row>
    <row r="329" spans="1:7" ht="29">
      <c r="A329" t="s">
        <v>885</v>
      </c>
      <c r="B329" t="s">
        <v>210</v>
      </c>
      <c r="C329" s="17" t="s">
        <v>931</v>
      </c>
      <c r="D329" s="24" t="s">
        <v>932</v>
      </c>
      <c r="E329" s="4"/>
      <c r="F329" s="18">
        <v>10.07</v>
      </c>
      <c r="G329" s="10"/>
    </row>
    <row r="330" spans="1:7" ht="43.5">
      <c r="A330" t="s">
        <v>885</v>
      </c>
      <c r="B330" t="s">
        <v>210</v>
      </c>
      <c r="C330" s="17" t="s">
        <v>933</v>
      </c>
      <c r="D330" s="4" t="s">
        <v>934</v>
      </c>
      <c r="E330" s="4"/>
      <c r="F330" s="18">
        <v>10.081</v>
      </c>
      <c r="G330" s="10"/>
    </row>
    <row r="331" spans="1:7" ht="29">
      <c r="A331" t="s">
        <v>885</v>
      </c>
      <c r="B331" t="s">
        <v>210</v>
      </c>
      <c r="C331" s="17" t="s">
        <v>935</v>
      </c>
      <c r="D331" s="4" t="s">
        <v>936</v>
      </c>
      <c r="E331" s="4"/>
      <c r="F331" s="18">
        <v>10.082000000000001</v>
      </c>
      <c r="G331" s="10"/>
    </row>
    <row r="332" spans="1:7" ht="29">
      <c r="A332" t="s">
        <v>885</v>
      </c>
      <c r="B332" t="s">
        <v>210</v>
      </c>
      <c r="C332" s="17" t="s">
        <v>937</v>
      </c>
      <c r="D332" s="4" t="s">
        <v>938</v>
      </c>
      <c r="E332" s="4"/>
      <c r="F332" s="18">
        <v>10.083</v>
      </c>
      <c r="G332" s="10"/>
    </row>
    <row r="333" spans="1:7" ht="29">
      <c r="A333" t="s">
        <v>885</v>
      </c>
      <c r="B333" t="s">
        <v>210</v>
      </c>
      <c r="C333" s="17" t="s">
        <v>939</v>
      </c>
      <c r="D333" s="4" t="s">
        <v>940</v>
      </c>
      <c r="E333" s="4"/>
      <c r="F333" s="18">
        <v>10.09</v>
      </c>
      <c r="G333" s="10"/>
    </row>
    <row r="334" spans="1:7" ht="43.5">
      <c r="A334" t="s">
        <v>885</v>
      </c>
      <c r="B334" t="s">
        <v>210</v>
      </c>
      <c r="C334" s="17" t="s">
        <v>941</v>
      </c>
      <c r="D334" s="24" t="s">
        <v>942</v>
      </c>
      <c r="E334" s="4"/>
      <c r="F334" s="18">
        <v>10.101000000000001</v>
      </c>
      <c r="G334" s="10"/>
    </row>
    <row r="335" spans="1:7" ht="43.5">
      <c r="A335" t="s">
        <v>885</v>
      </c>
      <c r="B335" t="s">
        <v>210</v>
      </c>
      <c r="C335" s="17" t="s">
        <v>943</v>
      </c>
      <c r="D335" s="24" t="s">
        <v>944</v>
      </c>
      <c r="E335" s="4"/>
      <c r="F335" s="18">
        <v>10.102</v>
      </c>
      <c r="G335" s="10"/>
    </row>
    <row r="336" spans="1:7" ht="43.5">
      <c r="A336" t="s">
        <v>885</v>
      </c>
      <c r="B336" t="s">
        <v>210</v>
      </c>
      <c r="C336" s="17" t="s">
        <v>945</v>
      </c>
      <c r="D336" s="24" t="s">
        <v>946</v>
      </c>
      <c r="E336" s="4"/>
      <c r="F336" s="18">
        <v>10.103</v>
      </c>
      <c r="G336" s="10"/>
    </row>
    <row r="337" spans="1:7" ht="43.5">
      <c r="A337" t="s">
        <v>885</v>
      </c>
      <c r="B337" t="s">
        <v>210</v>
      </c>
      <c r="C337" s="17" t="s">
        <v>947</v>
      </c>
      <c r="D337" s="4" t="s">
        <v>948</v>
      </c>
      <c r="E337" s="4"/>
      <c r="F337" s="18">
        <v>10.111000000000001</v>
      </c>
      <c r="G337" s="10"/>
    </row>
    <row r="338" spans="1:7" ht="43.5">
      <c r="A338" t="s">
        <v>885</v>
      </c>
      <c r="B338" t="s">
        <v>210</v>
      </c>
      <c r="C338" s="17" t="s">
        <v>949</v>
      </c>
      <c r="D338" s="4" t="s">
        <v>950</v>
      </c>
      <c r="E338" s="4"/>
      <c r="F338" s="18">
        <v>10.112</v>
      </c>
      <c r="G338" s="10"/>
    </row>
    <row r="339" spans="1:7" ht="29">
      <c r="A339" t="s">
        <v>885</v>
      </c>
      <c r="B339" t="s">
        <v>210</v>
      </c>
      <c r="C339" s="17" t="s">
        <v>951</v>
      </c>
      <c r="D339" s="4" t="s">
        <v>952</v>
      </c>
      <c r="E339" s="4"/>
      <c r="F339" s="18">
        <v>10.113</v>
      </c>
      <c r="G339" s="10"/>
    </row>
    <row r="340" spans="1:7" ht="29">
      <c r="A340" t="s">
        <v>885</v>
      </c>
      <c r="B340" t="s">
        <v>210</v>
      </c>
      <c r="C340" s="17" t="s">
        <v>953</v>
      </c>
      <c r="D340" s="4" t="s">
        <v>954</v>
      </c>
      <c r="E340" s="4"/>
      <c r="F340" s="18">
        <v>10.114000000000001</v>
      </c>
      <c r="G340" s="10"/>
    </row>
    <row r="341" spans="1:7" ht="15.5">
      <c r="A341" t="s">
        <v>885</v>
      </c>
      <c r="B341" t="s">
        <v>210</v>
      </c>
      <c r="C341" s="17" t="s">
        <v>955</v>
      </c>
      <c r="D341" s="4" t="s">
        <v>956</v>
      </c>
      <c r="E341" s="4"/>
      <c r="F341" s="18">
        <v>10.119999999999999</v>
      </c>
      <c r="G341" s="10"/>
    </row>
    <row r="342" spans="1:7" ht="29">
      <c r="A342" t="s">
        <v>885</v>
      </c>
      <c r="B342" t="s">
        <v>210</v>
      </c>
      <c r="C342" s="17" t="s">
        <v>957</v>
      </c>
      <c r="D342" s="4" t="s">
        <v>958</v>
      </c>
      <c r="E342" s="4"/>
      <c r="F342" s="18">
        <v>10.130000000000001</v>
      </c>
      <c r="G342" s="10"/>
    </row>
    <row r="343" spans="1:7" ht="43.5">
      <c r="A343" t="s">
        <v>885</v>
      </c>
      <c r="B343" t="s">
        <v>210</v>
      </c>
      <c r="C343" s="17" t="s">
        <v>959</v>
      </c>
      <c r="D343" s="4" t="s">
        <v>960</v>
      </c>
      <c r="E343" s="4"/>
      <c r="F343" s="18">
        <v>10.141</v>
      </c>
      <c r="G343" s="10"/>
    </row>
    <row r="344" spans="1:7" ht="58">
      <c r="A344" t="s">
        <v>885</v>
      </c>
      <c r="B344" t="s">
        <v>210</v>
      </c>
      <c r="C344" s="17" t="s">
        <v>961</v>
      </c>
      <c r="D344" s="4" t="s">
        <v>962</v>
      </c>
      <c r="E344" s="4"/>
      <c r="F344" s="18">
        <v>10.141999999999999</v>
      </c>
      <c r="G344" s="10"/>
    </row>
    <row r="345" spans="1:7" ht="58">
      <c r="A345" t="s">
        <v>885</v>
      </c>
      <c r="B345" t="s">
        <v>210</v>
      </c>
      <c r="C345" s="17" t="s">
        <v>963</v>
      </c>
      <c r="D345" s="4" t="s">
        <v>964</v>
      </c>
      <c r="E345" s="4"/>
      <c r="F345" s="18">
        <v>10.143000000000001</v>
      </c>
      <c r="G345" s="10"/>
    </row>
    <row r="346" spans="1:7" ht="43.5">
      <c r="A346" t="s">
        <v>885</v>
      </c>
      <c r="B346" t="s">
        <v>210</v>
      </c>
      <c r="C346" s="17" t="s">
        <v>965</v>
      </c>
      <c r="D346" s="4" t="s">
        <v>966</v>
      </c>
      <c r="E346" s="4"/>
      <c r="F346" s="18">
        <v>10.144</v>
      </c>
      <c r="G346" s="10"/>
    </row>
    <row r="347" spans="1:7" ht="29">
      <c r="A347" t="s">
        <v>967</v>
      </c>
      <c r="B347" t="s">
        <v>279</v>
      </c>
      <c r="C347" s="17" t="s">
        <v>968</v>
      </c>
      <c r="D347" s="4" t="s">
        <v>969</v>
      </c>
      <c r="E347" s="4"/>
      <c r="F347" s="18">
        <v>11.010999999999999</v>
      </c>
      <c r="G347" s="10"/>
    </row>
    <row r="348" spans="1:7" ht="43.5">
      <c r="A348" t="s">
        <v>967</v>
      </c>
      <c r="B348" t="s">
        <v>279</v>
      </c>
      <c r="C348" s="17" t="s">
        <v>970</v>
      </c>
      <c r="D348" s="4" t="s">
        <v>971</v>
      </c>
      <c r="E348" s="4"/>
      <c r="F348" s="18">
        <v>11.012</v>
      </c>
      <c r="G348" s="10"/>
    </row>
    <row r="349" spans="1:7" ht="15.5">
      <c r="A349" t="s">
        <v>967</v>
      </c>
      <c r="B349" t="s">
        <v>279</v>
      </c>
      <c r="C349" s="17" t="s">
        <v>972</v>
      </c>
      <c r="D349" s="4" t="s">
        <v>973</v>
      </c>
      <c r="E349" s="4"/>
      <c r="F349" s="18">
        <v>11.013</v>
      </c>
      <c r="G349" s="10"/>
    </row>
    <row r="350" spans="1:7" ht="29">
      <c r="A350" t="s">
        <v>967</v>
      </c>
      <c r="B350" t="s">
        <v>279</v>
      </c>
      <c r="C350" s="17" t="s">
        <v>974</v>
      </c>
      <c r="D350" s="4" t="s">
        <v>975</v>
      </c>
      <c r="E350" s="4"/>
      <c r="F350" s="18">
        <v>11.02</v>
      </c>
      <c r="G350" s="10"/>
    </row>
    <row r="351" spans="1:7" ht="15.5">
      <c r="A351" t="s">
        <v>967</v>
      </c>
      <c r="B351" t="s">
        <v>279</v>
      </c>
      <c r="C351" s="17" t="s">
        <v>976</v>
      </c>
      <c r="D351" s="4" t="s">
        <v>977</v>
      </c>
      <c r="E351" s="4"/>
      <c r="F351" s="18">
        <v>11.031000000000001</v>
      </c>
      <c r="G351" s="10"/>
    </row>
    <row r="352" spans="1:7" ht="29">
      <c r="A352" t="s">
        <v>967</v>
      </c>
      <c r="B352" t="s">
        <v>279</v>
      </c>
      <c r="C352" s="17" t="s">
        <v>978</v>
      </c>
      <c r="D352" s="4" t="s">
        <v>979</v>
      </c>
      <c r="E352" s="4"/>
      <c r="F352" s="18">
        <v>11.032</v>
      </c>
      <c r="G352" s="10"/>
    </row>
    <row r="353" spans="1:7" ht="15.5">
      <c r="A353" t="s">
        <v>967</v>
      </c>
      <c r="B353" t="s">
        <v>279</v>
      </c>
      <c r="C353" s="17" t="s">
        <v>980</v>
      </c>
      <c r="D353" s="4" t="s">
        <v>981</v>
      </c>
      <c r="E353" s="4"/>
      <c r="F353" s="18">
        <v>11.032999999999999</v>
      </c>
      <c r="G353" s="10"/>
    </row>
    <row r="354" spans="1:7" ht="15.5">
      <c r="A354" t="s">
        <v>967</v>
      </c>
      <c r="B354" t="s">
        <v>279</v>
      </c>
      <c r="C354" s="17" t="s">
        <v>982</v>
      </c>
      <c r="D354" s="4" t="s">
        <v>983</v>
      </c>
      <c r="E354" s="4"/>
      <c r="F354" s="18">
        <v>11.034000000000001</v>
      </c>
      <c r="G354" s="10"/>
    </row>
    <row r="355" spans="1:7" ht="29">
      <c r="A355" t="s">
        <v>967</v>
      </c>
      <c r="B355" t="s">
        <v>279</v>
      </c>
      <c r="C355" s="17" t="s">
        <v>984</v>
      </c>
      <c r="D355" s="4" t="s">
        <v>985</v>
      </c>
      <c r="E355" s="4"/>
      <c r="F355" s="18">
        <v>11.04</v>
      </c>
      <c r="G355" s="10"/>
    </row>
    <row r="356" spans="1:7" ht="58">
      <c r="A356" t="s">
        <v>967</v>
      </c>
      <c r="B356" t="s">
        <v>279</v>
      </c>
      <c r="C356" s="17" t="s">
        <v>986</v>
      </c>
      <c r="D356" s="4" t="s">
        <v>987</v>
      </c>
      <c r="E356" s="4"/>
      <c r="F356" s="18">
        <v>11.05</v>
      </c>
      <c r="G356" s="10"/>
    </row>
    <row r="357" spans="1:7" ht="43.5">
      <c r="A357" t="s">
        <v>967</v>
      </c>
      <c r="B357" t="s">
        <v>279</v>
      </c>
      <c r="C357" s="17" t="s">
        <v>988</v>
      </c>
      <c r="D357" s="4" t="s">
        <v>989</v>
      </c>
      <c r="E357" s="4"/>
      <c r="F357" s="18">
        <v>11.061</v>
      </c>
      <c r="G357" s="10"/>
    </row>
    <row r="358" spans="1:7" ht="58">
      <c r="A358" t="s">
        <v>967</v>
      </c>
      <c r="B358" t="s">
        <v>279</v>
      </c>
      <c r="C358" s="17" t="s">
        <v>990</v>
      </c>
      <c r="D358" s="4" t="s">
        <v>991</v>
      </c>
      <c r="E358" s="4"/>
      <c r="F358" s="18">
        <v>11.061999999999999</v>
      </c>
      <c r="G358" s="10"/>
    </row>
    <row r="359" spans="1:7" ht="58">
      <c r="A359" t="s">
        <v>967</v>
      </c>
      <c r="B359" t="s">
        <v>279</v>
      </c>
      <c r="C359" s="17" t="s">
        <v>992</v>
      </c>
      <c r="D359" s="4" t="s">
        <v>993</v>
      </c>
      <c r="E359" s="4"/>
      <c r="F359" s="18">
        <v>11.071</v>
      </c>
      <c r="G359" s="10"/>
    </row>
    <row r="360" spans="1:7" ht="58">
      <c r="A360" t="s">
        <v>967</v>
      </c>
      <c r="B360" t="s">
        <v>279</v>
      </c>
      <c r="C360" s="17" t="s">
        <v>994</v>
      </c>
      <c r="D360" s="4" t="s">
        <v>995</v>
      </c>
      <c r="E360" s="4"/>
      <c r="F360" s="18">
        <v>11.071999999999999</v>
      </c>
      <c r="G360" s="10"/>
    </row>
    <row r="361" spans="1:7" ht="58">
      <c r="A361" t="s">
        <v>967</v>
      </c>
      <c r="B361" t="s">
        <v>279</v>
      </c>
      <c r="C361" s="17" t="s">
        <v>996</v>
      </c>
      <c r="D361" s="4" t="s">
        <v>997</v>
      </c>
      <c r="E361" s="4"/>
      <c r="F361" s="18">
        <v>11.073</v>
      </c>
      <c r="G361" s="10"/>
    </row>
    <row r="362" spans="1:7" ht="43.5">
      <c r="A362" t="s">
        <v>967</v>
      </c>
      <c r="B362" t="s">
        <v>279</v>
      </c>
      <c r="C362" s="17" t="s">
        <v>998</v>
      </c>
      <c r="D362" s="4" t="s">
        <v>999</v>
      </c>
      <c r="E362" s="4"/>
      <c r="F362" s="18">
        <v>11.074</v>
      </c>
      <c r="G362" s="10"/>
    </row>
    <row r="363" spans="1:7" ht="58">
      <c r="A363" t="s">
        <v>967</v>
      </c>
      <c r="B363" t="s">
        <v>279</v>
      </c>
      <c r="C363" s="17" t="s">
        <v>1000</v>
      </c>
      <c r="D363" s="4" t="s">
        <v>1001</v>
      </c>
      <c r="E363" s="4"/>
      <c r="F363" s="18">
        <v>11.074999999999999</v>
      </c>
      <c r="G363" s="10"/>
    </row>
    <row r="364" spans="1:7" ht="58">
      <c r="A364" t="s">
        <v>967</v>
      </c>
      <c r="B364" t="s">
        <v>279</v>
      </c>
      <c r="C364" s="17" t="s">
        <v>1002</v>
      </c>
      <c r="D364" s="4" t="s">
        <v>1003</v>
      </c>
      <c r="E364" s="4"/>
      <c r="F364" s="18">
        <v>11.076000000000001</v>
      </c>
      <c r="G364" s="10"/>
    </row>
    <row r="365" spans="1:7" ht="72.5">
      <c r="A365" t="s">
        <v>967</v>
      </c>
      <c r="B365" t="s">
        <v>279</v>
      </c>
      <c r="C365" s="17" t="s">
        <v>1004</v>
      </c>
      <c r="D365" s="4" t="s">
        <v>1005</v>
      </c>
      <c r="E365" s="4"/>
      <c r="F365" s="18">
        <v>11.077</v>
      </c>
      <c r="G365" s="10"/>
    </row>
    <row r="366" spans="1:7" ht="58">
      <c r="A366" t="s">
        <v>967</v>
      </c>
      <c r="B366" t="s">
        <v>279</v>
      </c>
      <c r="C366" s="17" t="s">
        <v>1006</v>
      </c>
      <c r="D366" s="4" t="s">
        <v>1007</v>
      </c>
      <c r="E366" s="4"/>
      <c r="F366" s="18">
        <v>11.077999999999999</v>
      </c>
      <c r="G366" s="10"/>
    </row>
    <row r="367" spans="1:7" ht="58">
      <c r="A367" t="s">
        <v>967</v>
      </c>
      <c r="B367" t="s">
        <v>279</v>
      </c>
      <c r="C367" s="17" t="s">
        <v>1008</v>
      </c>
      <c r="D367" s="4" t="s">
        <v>1009</v>
      </c>
      <c r="E367" s="4"/>
      <c r="F367" s="18">
        <v>11.079000000000001</v>
      </c>
      <c r="G367" s="10"/>
    </row>
    <row r="368" spans="1:7" ht="58">
      <c r="A368" t="s">
        <v>967</v>
      </c>
      <c r="B368" t="s">
        <v>279</v>
      </c>
      <c r="C368" s="17" t="s">
        <v>1010</v>
      </c>
      <c r="D368" s="4" t="s">
        <v>1011</v>
      </c>
      <c r="E368" s="4"/>
      <c r="F368" s="18">
        <v>11.0791</v>
      </c>
      <c r="G368" s="10"/>
    </row>
    <row r="369" spans="1:7" ht="58">
      <c r="A369" t="s">
        <v>967</v>
      </c>
      <c r="B369" t="s">
        <v>279</v>
      </c>
      <c r="C369" s="17" t="s">
        <v>1012</v>
      </c>
      <c r="D369" s="4" t="s">
        <v>1013</v>
      </c>
      <c r="E369" s="4"/>
      <c r="F369" s="18">
        <v>11.0792</v>
      </c>
      <c r="G369" s="10"/>
    </row>
    <row r="370" spans="1:7" ht="43.5">
      <c r="A370" t="s">
        <v>967</v>
      </c>
      <c r="B370" t="s">
        <v>279</v>
      </c>
      <c r="C370" s="17" t="s">
        <v>1014</v>
      </c>
      <c r="D370" s="4" t="s">
        <v>1015</v>
      </c>
      <c r="E370" s="4"/>
      <c r="F370" s="18">
        <v>11.08</v>
      </c>
      <c r="G370" s="10"/>
    </row>
    <row r="371" spans="1:7" ht="43.5">
      <c r="A371" t="s">
        <v>967</v>
      </c>
      <c r="B371" t="s">
        <v>242</v>
      </c>
      <c r="C371" s="17" t="s">
        <v>1016</v>
      </c>
      <c r="D371" s="4" t="s">
        <v>1017</v>
      </c>
      <c r="E371" s="4"/>
      <c r="F371" s="18">
        <v>11.09</v>
      </c>
      <c r="G371" s="10"/>
    </row>
    <row r="372" spans="1:7" ht="43.5">
      <c r="A372" t="s">
        <v>967</v>
      </c>
      <c r="B372" t="s">
        <v>242</v>
      </c>
      <c r="C372" s="17" t="s">
        <v>1018</v>
      </c>
      <c r="D372" s="4" t="s">
        <v>1019</v>
      </c>
      <c r="E372" s="4"/>
      <c r="F372" s="18">
        <v>11.1</v>
      </c>
      <c r="G372" s="10"/>
    </row>
    <row r="373" spans="1:7" ht="15.5">
      <c r="A373" t="s">
        <v>967</v>
      </c>
      <c r="B373" t="s">
        <v>242</v>
      </c>
      <c r="C373" s="17" t="s">
        <v>1020</v>
      </c>
      <c r="D373" s="4" t="s">
        <v>1021</v>
      </c>
      <c r="E373" s="4"/>
      <c r="F373" s="18">
        <v>11.111000000000001</v>
      </c>
      <c r="G373" s="10"/>
    </row>
    <row r="374" spans="1:7" ht="29">
      <c r="A374" t="s">
        <v>967</v>
      </c>
      <c r="B374" t="s">
        <v>242</v>
      </c>
      <c r="C374" s="17" t="s">
        <v>1022</v>
      </c>
      <c r="D374" s="4" t="s">
        <v>1023</v>
      </c>
      <c r="E374" s="4"/>
      <c r="F374" s="18">
        <v>11.112</v>
      </c>
      <c r="G374" s="10"/>
    </row>
    <row r="375" spans="1:7" ht="29">
      <c r="A375" t="s">
        <v>967</v>
      </c>
      <c r="B375" t="s">
        <v>242</v>
      </c>
      <c r="C375" s="17" t="s">
        <v>1024</v>
      </c>
      <c r="D375" s="4" t="s">
        <v>1025</v>
      </c>
      <c r="E375" s="4"/>
      <c r="F375" s="18">
        <v>11.113</v>
      </c>
      <c r="G375" s="10"/>
    </row>
    <row r="376" spans="1:7" ht="29">
      <c r="A376" t="s">
        <v>967</v>
      </c>
      <c r="B376" t="s">
        <v>242</v>
      </c>
      <c r="C376" s="17" t="s">
        <v>1026</v>
      </c>
      <c r="D376" s="4" t="s">
        <v>1027</v>
      </c>
      <c r="E376" s="4"/>
      <c r="F376" s="18">
        <v>11.12</v>
      </c>
      <c r="G376" s="10"/>
    </row>
  </sheetData>
  <sheetProtection algorithmName="SHA-512" hashValue="rPMDxXnBa8MWDdMYmj2YyK/amLYVBCuNjodId4uQ+4DYPuG49B1ruvt3Ro21IQFuO90F3BbrR3vnNORxF3N00Q==" saltValue="quclkhpr6cmVkPB6znwUBA==" spinCount="100000" sheet="1" objects="1" scenarios="1" autoFilter="0"/>
  <conditionalFormatting sqref="C1:C376">
    <cfRule type="duplicateValues" dxfId="2" priority="3"/>
  </conditionalFormatting>
  <conditionalFormatting sqref="D2:D376">
    <cfRule type="duplicateValues" dxfId="1" priority="1"/>
  </conditionalFormatting>
  <conditionalFormatting sqref="G281:G283">
    <cfRule type="duplicateValues" dxfId="0" priority="2"/>
  </conditionalFormatting>
  <hyperlinks>
    <hyperlink ref="G285" r:id="rId1" display="http://www.doe.virginia.gov/instruction/mathematics/middle/algebra_readiness/formative-assess/nns/fa-a-3.docx" xr:uid="{00000000-0004-0000-0300-000000000000}"/>
    <hyperlink ref="G286" r:id="rId2" display="http://www.doe.virginia.gov/instruction/mathematics/middle/algebra_readiness/formative-assess/nns/fa-a-3.docx" xr:uid="{00000000-0004-0000-0300-000001000000}"/>
    <hyperlink ref="G279" r:id="rId3" display="http://www.doe.virginia.gov/instruction/mathematics/middle/algebra_readiness/formative-assess/pfa/fa-1a-1ab.docx" xr:uid="{00000000-0004-0000-0300-000002000000}"/>
    <hyperlink ref="G280" r:id="rId4" display="http://www.doe.virginia.gov/instruction/mathematics/middle/algebra_readiness/formative-assess/pfa/fa-1a-1ab.docx" xr:uid="{00000000-0004-0000-0300-000003000000}"/>
    <hyperlink ref="G284" r:id="rId5" display="http://www.doe.virginia.gov/instruction/mathematics/middle/algebra_readiness/formative-assess/nns/fa-a-3.docx" xr:uid="{00000000-0004-0000-0300-000004000000}"/>
    <hyperlink ref="G287" r:id="rId6" display="http://www.doe.virginia.gov/instruction/mathematics/middle/algebra_readiness/formative-assess/pfa/fa-1a-4a.docx" xr:uid="{00000000-0004-0000-0300-000005000000}"/>
    <hyperlink ref="G288" r:id="rId7" xr:uid="{00000000-0004-0000-0300-000006000000}"/>
    <hyperlink ref="G289" r:id="rId8" display="http://www.doe.virginia.gov/instruction/mathematics/middle/algebra_readiness/formative-assess/pfa/fa-1a-4c.docx" xr:uid="{00000000-0004-0000-0300-000007000000}"/>
    <hyperlink ref="G290" r:id="rId9" display="http://www.doe.virginia.gov/instruction/mathematics/middle/algebra_readiness/formative-assess/pfa/fa-1a-4de.docx" xr:uid="{00000000-0004-0000-0300-000008000000}"/>
    <hyperlink ref="G291" r:id="rId10" display="http://www.doe.virginia.gov/instruction/mathematics/middle/algebra_readiness/formative-assess/pfa/fa-1a-4de.docx" xr:uid="{00000000-0004-0000-0300-000009000000}"/>
    <hyperlink ref="G292" r:id="rId11" display="http://www.doe.virginia.gov/instruction/mathematics/middle/algebra_readiness/formative-assess/pfa/fa-1a-5ac.docx" xr:uid="{00000000-0004-0000-0300-00000A000000}"/>
    <hyperlink ref="G293" r:id="rId12" display="http://www.doe.virginia.gov/instruction/mathematics/middle/algebra_readiness/formative-assess/pfa/fa-1a-5bd.docx" xr:uid="{00000000-0004-0000-0300-00000B000000}"/>
    <hyperlink ref="G294" r:id="rId13" display="http://www.doe.virginia.gov/instruction/mathematics/middle/algebra_readiness/formative-assess/pfa/fa-1a-5ac.docx" xr:uid="{00000000-0004-0000-0300-00000C000000}"/>
    <hyperlink ref="G295" r:id="rId14" display="http://www.doe.virginia.gov/instruction/mathematics/middle/algebra_readiness/formative-assess/pfa/fa-1a-5bd.docx" xr:uid="{00000000-0004-0000-0300-00000D000000}"/>
    <hyperlink ref="G296" r:id="rId15" display="http://www.doe.virginia.gov/instruction/mathematics/middle/algebra_readiness/formative-assess/pfa/fa-1a-6a.docx" xr:uid="{00000000-0004-0000-0300-00000E000000}"/>
    <hyperlink ref="G297" r:id="rId16" display="http://www.doe.virginia.gov/instruction/mathematics/middle/algebra_readiness/formative-assess/pfa/fa-1a-6b.docx" xr:uid="{00000000-0004-0000-0300-00000F000000}"/>
    <hyperlink ref="G298" r:id="rId17" display="http://www.doe.virginia.gov/instruction/mathematics/middle/algebra_readiness/formative-assess/pfa/fa-1a-6c.docx" xr:uid="{00000000-0004-0000-0300-000010000000}"/>
    <hyperlink ref="G299" r:id="rId18" display="http://www.doe.virginia.gov/instruction/mathematics/middle/algebra_readiness/formative-assess/pfa/fa-1a-7abe.docx" xr:uid="{00000000-0004-0000-0300-000011000000}"/>
    <hyperlink ref="G300" r:id="rId19" display="http://www.doe.virginia.gov/instruction/mathematics/middle/algebra_readiness/formative-assess/pfa/fa-1a-7abe.docx" xr:uid="{00000000-0004-0000-0300-000012000000}"/>
    <hyperlink ref="G301" r:id="rId20" display="http://www.doe.virginia.gov/instruction/mathematics/middle/algebra_readiness/formative-assess/pfa/fa-1a-7cd.docx" xr:uid="{00000000-0004-0000-0300-000013000000}"/>
    <hyperlink ref="G302" r:id="rId21" display="http://www.doe.virginia.gov/instruction/mathematics/middle/algebra_readiness/formative-assess/pfa/fa-1a-7cd.docx" xr:uid="{00000000-0004-0000-0300-000014000000}"/>
    <hyperlink ref="G303" r:id="rId22" display="http://www.doe.virginia.gov/instruction/mathematics/middle/algebra_readiness/formative-assess/pfa/fa-1a-7abe.docx" xr:uid="{00000000-0004-0000-0300-000015000000}"/>
    <hyperlink ref="G304" r:id="rId23" display="http://www.doe.virginia.gov/instruction/mathematics/middle/algebra_readiness/formative-assess/pfa/fa-1a-7f.docx" xr:uid="{00000000-0004-0000-0300-000016000000}"/>
    <hyperlink ref="G115" r:id="rId24" display="http://www.doe.virginia.gov/instruction/mathematics/middle/algebra_readiness/formative-assess/pfa/fa-3-16.docx" xr:uid="{00000000-0004-0000-0300-000017000000}"/>
    <hyperlink ref="G152" r:id="rId25" display="http://www.doe.virginia.gov/instruction/mathematics/middle/algebra_readiness/formative-assess/pfa/fa-4-15.docx" xr:uid="{00000000-0004-0000-0300-000018000000}"/>
    <hyperlink ref="G153" r:id="rId26" display="http://www.doe.virginia.gov/instruction/mathematics/middle/algebra_readiness/formative-assess/pfa/fa-4-16.docx" xr:uid="{00000000-0004-0000-0300-000019000000}"/>
    <hyperlink ref="G159" r:id="rId27" display="http://www.doe.virginia.gov/instruction/mathematics/middle/algebra_readiness/formative-assess/ce/fa-5-4.docx" xr:uid="{00000000-0004-0000-0300-00001A000000}"/>
    <hyperlink ref="G164" r:id="rId28" display="http://www.doe.virginia.gov/instruction/mathematics/middle/algebra_readiness/formative-assess/ce/fa-5-7.docx" xr:uid="{00000000-0004-0000-0300-00001B000000}"/>
    <hyperlink ref="G160" r:id="rId29" display="http://www.doe.virginia.gov/instruction/mathematics/middle/algebra_readiness/formative-assess/ce/fa-5-5.docx" xr:uid="{00000000-0004-0000-0300-00001C000000}"/>
    <hyperlink ref="G161" r:id="rId30" display="http://www.doe.virginia.gov/instruction/mathematics/middle/algebra_readiness/formative-assess/ce/fa-5-5b.docx" xr:uid="{00000000-0004-0000-0300-00001D000000}"/>
    <hyperlink ref="G162" r:id="rId31" display="http://www.doe.virginia.gov/instruction/mathematics/middle/algebra_readiness/formative-assess/ce/fa-5-6a.docx" xr:uid="{00000000-0004-0000-0300-00001E000000}"/>
    <hyperlink ref="G163" r:id="rId32" xr:uid="{00000000-0004-0000-0300-00001F000000}"/>
    <hyperlink ref="G154" r:id="rId33" display="http://www.doe.virginia.gov/instruction/mathematics/middle/algebra_readiness/formative-assess/nns/fa-5-1.docx" xr:uid="{00000000-0004-0000-0300-000020000000}"/>
    <hyperlink ref="G155" r:id="rId34" display="http://www.doe.virginia.gov/instruction/mathematics/middle/algebra_readiness/formative-assess/nns/fa-5-2a.docx" xr:uid="{00000000-0004-0000-0300-000021000000}"/>
    <hyperlink ref="G156" r:id="rId35" display="http://www.doe.virginia.gov/instruction/mathematics/middle/algebra_readiness/formative-assess/nns/fa-5-2b.docx" xr:uid="{00000000-0004-0000-0300-000022000000}"/>
    <hyperlink ref="G157" r:id="rId36" display="http://www.doe.virginia.gov/instruction/mathematics/middle/algebra_readiness/formative-assess/nns/fa-5-3a.docx" xr:uid="{00000000-0004-0000-0300-000023000000}"/>
    <hyperlink ref="G158" r:id="rId37" display="http://www.doe.virginia.gov/instruction/mathematics/middle/algebra_readiness/formative-assess/nns/fa-5-3b.docx" xr:uid="{00000000-0004-0000-0300-000024000000}"/>
    <hyperlink ref="G185" r:id="rId38" display="http://www.doe.virginia.gov/instruction/mathematics/middle/algebra_readiness/formative-assess/pfa/fa-5-19a.docx" xr:uid="{00000000-0004-0000-0300-000025000000}"/>
    <hyperlink ref="G184" r:id="rId39" display="http://www.doe.virginia.gov/instruction/mathematics/middle/algebra_readiness/formative-assess/pfa/fa-5-18.docx" xr:uid="{00000000-0004-0000-0300-000026000000}"/>
    <hyperlink ref="G186" r:id="rId40" display="http://www.doe.virginia.gov/instruction/mathematics/middle/algebra_readiness/formative-assess/pfa/fa-5-19b.docx" xr:uid="{00000000-0004-0000-0300-000027000000}"/>
    <hyperlink ref="G187" r:id="rId41" display="http://www.doe.virginia.gov/instruction/mathematics/middle/algebra_readiness/formative-assess/pfa/fa-5-19c.docx" xr:uid="{00000000-0004-0000-0300-000028000000}"/>
    <hyperlink ref="G188" r:id="rId42" display="http://www.doe.virginia.gov/instruction/mathematics/middle/algebra_readiness/formative-assess/pfa/fa-5-19d.docx" xr:uid="{00000000-0004-0000-0300-000029000000}"/>
    <hyperlink ref="G196" r:id="rId43" display="http://www.doe.virginia.gov/instruction/mathematics/middle/algebra_readiness/formative-assess/ce/fa-6-5a.docx" xr:uid="{00000000-0004-0000-0300-00002A000000}"/>
    <hyperlink ref="G197" r:id="rId44" display="http://www.doe.virginia.gov/instruction/mathematics/middle/algebra_readiness/formative-assess/ce/fa-6-5b.docx" xr:uid="{00000000-0004-0000-0300-00002B000000}"/>
    <hyperlink ref="G198" r:id="rId45" display="http://www.doe.virginia.gov/instruction/mathematics/middle/algebra_readiness/formative-assess/ce/fa-6-5c.docx" xr:uid="{00000000-0004-0000-0300-00002C000000}"/>
    <hyperlink ref="G199" r:id="rId46" display="http://www.doe.virginia.gov/instruction/mathematics/middle/algebra_readiness/formative-assess/ce/fa-6-6a.docx" xr:uid="{00000000-0004-0000-0300-00002D000000}"/>
    <hyperlink ref="G200" r:id="rId47" display="http://www.doe.virginia.gov/instruction/mathematics/middle/algebra_readiness/formative-assess/ce/fa-6-6b.docx" xr:uid="{00000000-0004-0000-0300-00002E000000}"/>
    <hyperlink ref="G201" r:id="rId48" display="http://www.doe.virginia.gov/instruction/mathematics/middle/algebra_readiness/formative-assess/ce/fa-6-6c.docx" xr:uid="{00000000-0004-0000-0300-00002F000000}"/>
    <hyperlink ref="G189" r:id="rId49" display="http://www.doe.virginia.gov/instruction/mathematics/middle/algebra_readiness/formative-assess/nns/fa-6-1.docx" xr:uid="{00000000-0004-0000-0300-000030000000}"/>
    <hyperlink ref="G195" r:id="rId50" display="http://www.doe.virginia.gov/instruction/mathematics/middle/algebra_readiness/formative-assess/nns/fa-6-4.docx" xr:uid="{00000000-0004-0000-0300-000031000000}"/>
    <hyperlink ref="G190" r:id="rId51" display="http://www.doe.virginia.gov/instruction/mathematics/middle/algebra_readiness/formative-assess/nns/fa-6-2a.docx" xr:uid="{00000000-0004-0000-0300-000032000000}"/>
    <hyperlink ref="G191" r:id="rId52" display="http://www.doe.virginia.gov/instruction/mathematics/middle/algebra_readiness/formative-assess/nns/fa-6-2b.docx" xr:uid="{00000000-0004-0000-0300-000033000000}"/>
    <hyperlink ref="G192" r:id="rId53" display="http://www.doe.virginia.gov/instruction/mathematics/middle/algebra_readiness/formative-assess/nns/fa-6-3a.docx" xr:uid="{00000000-0004-0000-0300-000034000000}"/>
    <hyperlink ref="G193" r:id="rId54" display="http://www.doe.virginia.gov/instruction/mathematics/middle/algebra_readiness/formative-assess/nns/fa-6-3b.docx" xr:uid="{00000000-0004-0000-0300-000035000000}"/>
    <hyperlink ref="G217" r:id="rId55" display="http://www.doe.virginia.gov/instruction/mathematics/middle/algebra_readiness/formative-assess/pfa/fa-6-13.docx" xr:uid="{00000000-0004-0000-0300-000036000000}"/>
    <hyperlink ref="G213" r:id="rId56" display="http://www.doe.virginia.gov/instruction/mathematics/middle/algebra_readiness/formative-assess/pfa/fa-6-12a.docx" xr:uid="{00000000-0004-0000-0300-000037000000}"/>
    <hyperlink ref="G214" r:id="rId57" display="http://www.doe.virginia.gov/instruction/mathematics/middle/algebra_readiness/formative-assess/pfa/fa-6-12b.docx" xr:uid="{00000000-0004-0000-0300-000038000000}"/>
    <hyperlink ref="G215" r:id="rId58" display="http://www.doe.virginia.gov/instruction/mathematics/middle/algebra_readiness/formative-assess/pfa/fa-6-12c.docx" xr:uid="{00000000-0004-0000-0300-000039000000}"/>
    <hyperlink ref="G216" r:id="rId59" display="http://www.doe.virginia.gov/instruction/mathematics/middle/algebra_readiness/formative-assess/pfa/fa-6-12d.docx" xr:uid="{00000000-0004-0000-0300-00003A000000}"/>
    <hyperlink ref="G218" r:id="rId60" display="http://www.doe.virginia.gov/instruction/mathematics/middle/algebra_readiness/formative-assess/pfa/fa-6-14.docx" xr:uid="{00000000-0004-0000-0300-00003B000000}"/>
    <hyperlink ref="G219" r:id="rId61" display="http://www.doe.virginia.gov/instruction/mathematics/middle/algebra_readiness/formative-assess/pfa/fa-6-14.docx" xr:uid="{00000000-0004-0000-0300-00003C000000}"/>
    <hyperlink ref="G225" r:id="rId62" display="http://www.doe.virginia.gov/instruction/mathematics/middle/algebra_readiness/formative-assess/ce/fa-7-2.docx" xr:uid="{00000000-0004-0000-0300-00003D000000}"/>
    <hyperlink ref="G226" r:id="rId63" display="http://www.doe.virginia.gov/instruction/mathematics/middle/algebra_readiness/formative-assess/ce/fa-7-3.docx" xr:uid="{00000000-0004-0000-0300-00003E000000}"/>
    <hyperlink ref="G220" r:id="rId64" display="http://www.doe.virginia.gov/instruction/mathematics/middle/algebra_readiness/formative-assess/nns/fa-7-1a.docx" xr:uid="{00000000-0004-0000-0300-00003F000000}"/>
    <hyperlink ref="G221" r:id="rId65" display="http://www.doe.virginia.gov/instruction/mathematics/middle/algebra_readiness/formative-assess/nns/fa-7-1b.docx" xr:uid="{00000000-0004-0000-0300-000040000000}"/>
    <hyperlink ref="G222" r:id="rId66" display="http://www.doe.virginia.gov/instruction/mathematics/middle/algebra_readiness/formative-assess/nns/fa-7-1c.docx" xr:uid="{00000000-0004-0000-0300-000041000000}"/>
    <hyperlink ref="G223" r:id="rId67" display="http://www.doe.virginia.gov/instruction/mathematics/middle/algebra_readiness/formative-assess/nns/fa-7-1d.docx" xr:uid="{00000000-0004-0000-0300-000042000000}"/>
    <hyperlink ref="G224" r:id="rId68" display="http://www.doe.virginia.gov/instruction/mathematics/middle/algebra_readiness/formative-assess/nns/fa-7-1e.docx" xr:uid="{00000000-0004-0000-0300-000043000000}"/>
    <hyperlink ref="G243" r:id="rId69" display="http://www.doe.virginia.gov/instruction/mathematics/middle/algebra_readiness/formative-assess/pfa/fa-7-11.docx" xr:uid="{00000000-0004-0000-0300-000044000000}"/>
    <hyperlink ref="G244" r:id="rId70" display="http://www.doe.virginia.gov/instruction/mathematics/middle/algebra_readiness/formative-assess/pfa/fa-7-12.docx" xr:uid="{00000000-0004-0000-0300-000045000000}"/>
    <hyperlink ref="G245" r:id="rId71" display="http://www.doe.virginia.gov/instruction/mathematics/middle/algebra_readiness/formative-assess/pfa/fa-7-13.docx" xr:uid="{00000000-0004-0000-0300-000046000000}"/>
    <hyperlink ref="G238" r:id="rId72" display="http://www.doe.virginia.gov/instruction/mathematics/middle/algebra_readiness/formative-assess/pfa/fa-7-10a.docx" xr:uid="{00000000-0004-0000-0300-000047000000}"/>
    <hyperlink ref="G239" r:id="rId73" display="http://www.doe.virginia.gov/instruction/mathematics/middle/algebra_readiness/formative-assess/pfa/fa-7-10b.docx" xr:uid="{00000000-0004-0000-0300-000048000000}"/>
    <hyperlink ref="G240" r:id="rId74" display="http://www.doe.virginia.gov/instruction/mathematics/middle/algebra_readiness/formative-assess/pfa/fa-7-10c.docx" xr:uid="{00000000-0004-0000-0300-000049000000}"/>
    <hyperlink ref="G241" r:id="rId75" display="http://www.doe.virginia.gov/instruction/mathematics/middle/algebra_readiness/formative-assess/pfa/fa-7-10d.docx" xr:uid="{00000000-0004-0000-0300-00004A000000}"/>
    <hyperlink ref="G242" r:id="rId76" display="http://www.doe.virginia.gov/instruction/mathematics/middle/algebra_readiness/formative-assess/pfa/fa-7-10e.docx" xr:uid="{00000000-0004-0000-0300-00004B000000}"/>
    <hyperlink ref="G250" r:id="rId77" display="http://www.doe.virginia.gov/instruction/mathematics/middle/algebra_readiness/formative-assess/ce/fa-8-4.docx" xr:uid="{00000000-0004-0000-0300-00004C000000}"/>
    <hyperlink ref="G246" r:id="rId78" display="http://www.doe.virginia.gov/instruction/mathematics/middle/algebra_readiness/formative-assess/nns/fa-8-1.docx" xr:uid="{00000000-0004-0000-0300-00004D000000}"/>
    <hyperlink ref="G247" r:id="rId79" display="http://www.doe.virginia.gov/instruction/mathematics/middle/algebra_readiness/formative-assess/nns/fa-8-2.docx" xr:uid="{00000000-0004-0000-0300-00004E000000}"/>
    <hyperlink ref="G248" r:id="rId80" display="http://www.doe.virginia.gov/instruction/mathematics/middle/algebra_readiness/formative-assess/nns/fa-8-3ab.docx" xr:uid="{00000000-0004-0000-0300-00004F000000}"/>
    <hyperlink ref="G249" r:id="rId81" display="http://www.doe.virginia.gov/instruction/mathematics/middle/algebra_readiness/formative-assess/nns/fa-8-3ab.docx" xr:uid="{00000000-0004-0000-0300-000050000000}"/>
    <hyperlink ref="G277" r:id="rId82" display="http://www.doe.virginia.gov/instruction/mathematics/middle/algebra_readiness/formative-assess/pfa/fa-8-17.docx" xr:uid="{00000000-0004-0000-0300-000051000000}"/>
    <hyperlink ref="G278" r:id="rId83" display="http://www.doe.virginia.gov/instruction/mathematics/middle/algebra_readiness/formative-assess/pfa/fa-8-18.docx" xr:uid="{00000000-0004-0000-0300-000052000000}"/>
    <hyperlink ref="G268" r:id="rId84" display="http://www.doe.virginia.gov/instruction/mathematics/middle/algebra_readiness/formative-assess/pfa/fa-8-14a.docx" xr:uid="{00000000-0004-0000-0300-000053000000}"/>
    <hyperlink ref="G269" r:id="rId85" display="http://www.doe.virginia.gov/instruction/mathematics/middle/algebra_readiness/formative-assess/pfa/fa-8-14b.docx" xr:uid="{00000000-0004-0000-0300-000054000000}"/>
    <hyperlink ref="G270" r:id="rId86" display="http://www.doe.virginia.gov/instruction/mathematics/middle/algebra_readiness/formative-assess/pfa/fa-8-15ab.docx" xr:uid="{00000000-0004-0000-0300-000055000000}"/>
    <hyperlink ref="G271" r:id="rId87" display="http://www.doe.virginia.gov/instruction/mathematics/middle/algebra_readiness/formative-assess/pfa/fa-8-15ab.docx" xr:uid="{00000000-0004-0000-0300-000056000000}"/>
    <hyperlink ref="G272" r:id="rId88" display="http://www.doe.virginia.gov/instruction/mathematics/middle/algebra_readiness/formative-assess/pfa/fa-8-16a.docx" xr:uid="{00000000-0004-0000-0300-000057000000}"/>
    <hyperlink ref="G273" r:id="rId89" display="http://www.doe.virginia.gov/instruction/mathematics/middle/algebra_readiness/formative-assess/pfa/fa-8-16b.docx" xr:uid="{00000000-0004-0000-0300-000058000000}"/>
    <hyperlink ref="G274" r:id="rId90" display="http://www.doe.virginia.gov/instruction/mathematics/middle/algebra_readiness/formative-assess/pfa/fa-8-16c.docx" xr:uid="{00000000-0004-0000-0300-000059000000}"/>
    <hyperlink ref="G275" r:id="rId91" display="http://www.doe.virginia.gov/instruction/mathematics/middle/algebra_readiness/formative-assess/pfa/fa-8-16d.docx" xr:uid="{00000000-0004-0000-0300-00005A000000}"/>
    <hyperlink ref="G276" r:id="rId92" display="http://www.doe.virginia.gov/instruction/mathematics/middle/algebra_readiness/formative-assess/pfa/fa-8-16e.docx" xr:uid="{00000000-0004-0000-0300-00005B000000}"/>
    <hyperlink ref="G305" r:id="rId93" display="http://www.doe.virginia.gov/instruction/mathematics/middle/algebra_readiness/formative-assess/ce/fa-1a-8.docx" xr:uid="{00000000-0004-0000-0300-00005C000000}"/>
    <hyperlink ref="G194" r:id="rId94" xr:uid="{00000000-0004-0000-0300-00005D000000}"/>
    <hyperlink ref="E281" r:id="rId95" xr:uid="{00000000-0004-0000-0300-00005E000000}"/>
    <hyperlink ref="G281" r:id="rId96" xr:uid="{00000000-0004-0000-0300-00005F000000}"/>
    <hyperlink ref="G282" r:id="rId97" xr:uid="{00000000-0004-0000-0300-000060000000}"/>
    <hyperlink ref="G283" r:id="rId98" xr:uid="{00000000-0004-0000-0300-000061000000}"/>
  </hyperlinks>
  <pageMargins left="0.7" right="0.7" top="0.75" bottom="0.75" header="0.3" footer="0.3"/>
  <tableParts count="1">
    <tablePart r:id="rId9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Formulas="1" workbookViewId="0"/>
  </sheetViews>
  <sheetFormatPr defaultColWidth="11.453125" defaultRowHeight="33" customHeight="1"/>
  <cols>
    <col min="2" max="2" width="38.26953125" style="4" customWidth="1"/>
    <col min="3" max="3" width="26.453125" style="4" customWidth="1"/>
    <col min="4" max="4" width="8.453125" customWidth="1"/>
    <col min="5" max="5" width="10.81640625" customWidth="1"/>
    <col min="6" max="6" width="11.26953125" customWidth="1"/>
    <col min="7" max="7" width="61.81640625" customWidth="1"/>
  </cols>
  <sheetData>
    <row r="1" spans="1:7" ht="33" customHeight="1">
      <c r="A1" t="s">
        <v>81</v>
      </c>
      <c r="B1" s="4" t="s">
        <v>1028</v>
      </c>
      <c r="C1" s="4" t="s">
        <v>1029</v>
      </c>
      <c r="D1" t="s">
        <v>1030</v>
      </c>
      <c r="E1" t="s">
        <v>1031</v>
      </c>
      <c r="F1" t="s">
        <v>1032</v>
      </c>
      <c r="G1" s="29" t="s">
        <v>1033</v>
      </c>
    </row>
    <row r="2" spans="1:7" ht="33" customHeight="1">
      <c r="A2" t="s">
        <v>115</v>
      </c>
      <c r="B2" s="4" t="s">
        <v>1034</v>
      </c>
      <c r="C2" s="4" t="s">
        <v>116</v>
      </c>
      <c r="D2" t="s">
        <v>1035</v>
      </c>
      <c r="E2" t="s">
        <v>117</v>
      </c>
      <c r="F2">
        <v>4.0209999999999999</v>
      </c>
      <c r="G2" s="30" t="s">
        <v>116</v>
      </c>
    </row>
    <row r="3" spans="1:7" ht="33" customHeight="1">
      <c r="A3" t="s">
        <v>545</v>
      </c>
      <c r="B3" s="4" t="s">
        <v>1036</v>
      </c>
      <c r="C3" s="4" t="s">
        <v>1037</v>
      </c>
      <c r="D3" t="s">
        <v>1035</v>
      </c>
      <c r="E3" t="s">
        <v>1038</v>
      </c>
      <c r="F3" s="28">
        <v>4.032</v>
      </c>
      <c r="G3" s="30" t="s">
        <v>1037</v>
      </c>
    </row>
    <row r="4" spans="1:7" ht="33" customHeight="1">
      <c r="A4" t="s">
        <v>139</v>
      </c>
      <c r="B4" s="4" t="s">
        <v>1039</v>
      </c>
      <c r="C4" s="4" t="s">
        <v>140</v>
      </c>
      <c r="D4" t="s">
        <v>1035</v>
      </c>
      <c r="E4" t="s">
        <v>141</v>
      </c>
      <c r="F4">
        <v>4.0339999999999998</v>
      </c>
      <c r="G4" s="30" t="s">
        <v>140</v>
      </c>
    </row>
    <row r="5" spans="1:7" ht="33" customHeight="1">
      <c r="A5" t="s">
        <v>139</v>
      </c>
      <c r="B5" s="4" t="s">
        <v>1039</v>
      </c>
      <c r="C5" s="4" t="s">
        <v>142</v>
      </c>
      <c r="D5" t="s">
        <v>1035</v>
      </c>
      <c r="E5" t="s">
        <v>143</v>
      </c>
      <c r="F5">
        <v>4.0339999999999998</v>
      </c>
      <c r="G5" s="30" t="s">
        <v>142</v>
      </c>
    </row>
    <row r="6" spans="1:7" ht="33" customHeight="1">
      <c r="A6" t="s">
        <v>139</v>
      </c>
      <c r="B6" s="4" t="s">
        <v>1039</v>
      </c>
      <c r="C6" s="4" t="s">
        <v>144</v>
      </c>
      <c r="D6" t="s">
        <v>1035</v>
      </c>
      <c r="E6" t="s">
        <v>145</v>
      </c>
      <c r="F6">
        <v>4.0339999999999998</v>
      </c>
      <c r="G6" s="30" t="s">
        <v>144</v>
      </c>
    </row>
    <row r="7" spans="1:7" ht="33" customHeight="1">
      <c r="A7" t="s">
        <v>177</v>
      </c>
      <c r="B7" s="4" t="s">
        <v>1040</v>
      </c>
      <c r="C7" s="4" t="s">
        <v>178</v>
      </c>
      <c r="D7" t="s">
        <v>1035</v>
      </c>
      <c r="E7" t="s">
        <v>179</v>
      </c>
      <c r="F7">
        <v>4.0519999999999996</v>
      </c>
      <c r="G7" s="30" t="s">
        <v>178</v>
      </c>
    </row>
    <row r="8" spans="1:7" ht="33" customHeight="1">
      <c r="A8" t="s">
        <v>204</v>
      </c>
      <c r="B8" s="4" t="s">
        <v>1040</v>
      </c>
      <c r="C8" s="4" t="s">
        <v>178</v>
      </c>
      <c r="D8" t="s">
        <v>1035</v>
      </c>
      <c r="E8" t="s">
        <v>179</v>
      </c>
      <c r="F8">
        <v>4.0529999999999999</v>
      </c>
      <c r="G8" s="30" t="s">
        <v>178</v>
      </c>
    </row>
    <row r="9" spans="1:7" ht="33" customHeight="1">
      <c r="A9" t="s">
        <v>201</v>
      </c>
      <c r="B9" s="4" t="s">
        <v>1040</v>
      </c>
      <c r="C9" s="4" t="s">
        <v>202</v>
      </c>
      <c r="D9" t="s">
        <v>1035</v>
      </c>
      <c r="E9" t="s">
        <v>203</v>
      </c>
      <c r="F9">
        <v>4.0620000000000003</v>
      </c>
      <c r="G9" s="30" t="s">
        <v>202</v>
      </c>
    </row>
    <row r="10" spans="1:7" ht="33" customHeight="1">
      <c r="A10" t="s">
        <v>237</v>
      </c>
      <c r="B10" s="4" t="s">
        <v>1041</v>
      </c>
      <c r="C10" s="4" t="s">
        <v>238</v>
      </c>
      <c r="D10" t="s">
        <v>1035</v>
      </c>
      <c r="E10" t="s">
        <v>239</v>
      </c>
      <c r="F10">
        <v>4.07</v>
      </c>
      <c r="G10" s="30" t="s">
        <v>238</v>
      </c>
    </row>
    <row r="11" spans="1:7" ht="33" customHeight="1">
      <c r="A11" t="s">
        <v>563</v>
      </c>
      <c r="B11" s="4" t="s">
        <v>1042</v>
      </c>
      <c r="C11" s="4" t="s">
        <v>1043</v>
      </c>
      <c r="D11" t="s">
        <v>1035</v>
      </c>
      <c r="E11" t="s">
        <v>1044</v>
      </c>
      <c r="F11">
        <v>4.0810000000000004</v>
      </c>
      <c r="G11" s="30" t="s">
        <v>1043</v>
      </c>
    </row>
    <row r="12" spans="1:7" ht="33" customHeight="1">
      <c r="A12" t="s">
        <v>563</v>
      </c>
      <c r="B12" s="4" t="s">
        <v>1042</v>
      </c>
      <c r="C12" s="4" t="s">
        <v>1045</v>
      </c>
      <c r="D12" t="s">
        <v>1035</v>
      </c>
      <c r="E12" t="s">
        <v>1046</v>
      </c>
      <c r="F12">
        <v>4.0810000000000004</v>
      </c>
      <c r="G12" s="30" t="s">
        <v>1045</v>
      </c>
    </row>
    <row r="13" spans="1:7" ht="33" customHeight="1">
      <c r="A13" t="s">
        <v>565</v>
      </c>
      <c r="B13" s="4" t="s">
        <v>1042</v>
      </c>
      <c r="C13" s="4" t="s">
        <v>1043</v>
      </c>
      <c r="D13" t="s">
        <v>1035</v>
      </c>
      <c r="E13" t="s">
        <v>1044</v>
      </c>
      <c r="F13">
        <v>4.0819999999999999</v>
      </c>
      <c r="G13" s="30" t="s">
        <v>1043</v>
      </c>
    </row>
    <row r="14" spans="1:7" ht="33" customHeight="1">
      <c r="A14" t="s">
        <v>567</v>
      </c>
      <c r="B14" s="4" t="s">
        <v>1042</v>
      </c>
      <c r="C14" s="4" t="s">
        <v>1043</v>
      </c>
      <c r="D14" t="s">
        <v>1035</v>
      </c>
      <c r="E14" t="s">
        <v>1044</v>
      </c>
      <c r="F14">
        <v>4.0830000000000002</v>
      </c>
      <c r="G14" s="30" t="s">
        <v>1043</v>
      </c>
    </row>
    <row r="15" spans="1:7" ht="33" customHeight="1">
      <c r="A15" t="s">
        <v>579</v>
      </c>
      <c r="B15" s="4" t="s">
        <v>1047</v>
      </c>
      <c r="C15" s="4" t="s">
        <v>1048</v>
      </c>
      <c r="D15" t="s">
        <v>1035</v>
      </c>
      <c r="E15" t="s">
        <v>1049</v>
      </c>
      <c r="F15">
        <v>4.12</v>
      </c>
      <c r="G15" s="30" t="s">
        <v>1048</v>
      </c>
    </row>
    <row r="16" spans="1:7" ht="33" customHeight="1">
      <c r="A16" t="s">
        <v>270</v>
      </c>
      <c r="B16" s="4" t="s">
        <v>1050</v>
      </c>
      <c r="C16" s="4" t="s">
        <v>268</v>
      </c>
      <c r="D16" t="s">
        <v>1035</v>
      </c>
      <c r="E16" t="s">
        <v>269</v>
      </c>
      <c r="F16">
        <v>4.141</v>
      </c>
      <c r="G16" s="30" t="s">
        <v>268</v>
      </c>
    </row>
    <row r="17" spans="1:7" ht="33" customHeight="1">
      <c r="A17" t="s">
        <v>267</v>
      </c>
      <c r="B17" s="4" t="s">
        <v>1050</v>
      </c>
      <c r="C17" s="4" t="s">
        <v>268</v>
      </c>
      <c r="D17" t="s">
        <v>1035</v>
      </c>
      <c r="E17" t="s">
        <v>269</v>
      </c>
      <c r="F17">
        <v>4.1420000000000003</v>
      </c>
      <c r="G17" s="30" t="s">
        <v>268</v>
      </c>
    </row>
    <row r="18" spans="1:7" ht="33" customHeight="1">
      <c r="A18" t="s">
        <v>590</v>
      </c>
      <c r="B18" s="4" t="s">
        <v>1051</v>
      </c>
      <c r="C18" s="4" t="s">
        <v>1052</v>
      </c>
      <c r="D18" t="s">
        <v>1035</v>
      </c>
      <c r="E18" t="s">
        <v>1053</v>
      </c>
      <c r="F18">
        <v>4.1500000000000004</v>
      </c>
      <c r="G18" s="30" t="s">
        <v>1052</v>
      </c>
    </row>
    <row r="19" spans="1:7" ht="33" customHeight="1">
      <c r="A19" t="s">
        <v>590</v>
      </c>
      <c r="B19" s="4" t="s">
        <v>1051</v>
      </c>
      <c r="C19" s="4" t="s">
        <v>1054</v>
      </c>
      <c r="D19" t="s">
        <v>1035</v>
      </c>
      <c r="E19" t="s">
        <v>1055</v>
      </c>
      <c r="F19">
        <v>4.1500000000000004</v>
      </c>
      <c r="G19" s="30" t="s">
        <v>1054</v>
      </c>
    </row>
    <row r="20" spans="1:7" ht="33" customHeight="1">
      <c r="A20" t="s">
        <v>596</v>
      </c>
      <c r="B20" s="4" t="s">
        <v>1036</v>
      </c>
      <c r="C20" s="4" t="s">
        <v>1037</v>
      </c>
      <c r="D20" t="s">
        <v>1056</v>
      </c>
      <c r="E20" t="s">
        <v>1038</v>
      </c>
      <c r="F20">
        <v>5.01</v>
      </c>
      <c r="G20" s="30" t="s">
        <v>1037</v>
      </c>
    </row>
    <row r="21" spans="1:7" ht="33" customHeight="1">
      <c r="A21" t="s">
        <v>102</v>
      </c>
      <c r="B21" s="4" t="s">
        <v>1057</v>
      </c>
      <c r="C21" s="4" t="s">
        <v>103</v>
      </c>
      <c r="D21" t="s">
        <v>1056</v>
      </c>
      <c r="E21" t="s">
        <v>104</v>
      </c>
      <c r="F21">
        <v>5.0309999999999997</v>
      </c>
      <c r="G21" s="30" t="s">
        <v>103</v>
      </c>
    </row>
    <row r="22" spans="1:7" ht="33" customHeight="1">
      <c r="A22" t="s">
        <v>102</v>
      </c>
      <c r="B22" s="4" t="s">
        <v>1057</v>
      </c>
      <c r="C22" s="4" t="s">
        <v>105</v>
      </c>
      <c r="D22" t="s">
        <v>1056</v>
      </c>
      <c r="E22" t="s">
        <v>106</v>
      </c>
      <c r="F22">
        <v>5.0309999999999997</v>
      </c>
      <c r="G22" s="30" t="s">
        <v>105</v>
      </c>
    </row>
    <row r="23" spans="1:7" ht="33" customHeight="1">
      <c r="A23" t="s">
        <v>99</v>
      </c>
      <c r="B23" s="4" t="s">
        <v>1057</v>
      </c>
      <c r="C23" s="4" t="s">
        <v>100</v>
      </c>
      <c r="D23" t="s">
        <v>1056</v>
      </c>
      <c r="E23" t="s">
        <v>101</v>
      </c>
      <c r="F23">
        <v>5.032</v>
      </c>
      <c r="G23" s="30" t="s">
        <v>100</v>
      </c>
    </row>
    <row r="24" spans="1:7" ht="33" customHeight="1">
      <c r="A24" t="s">
        <v>189</v>
      </c>
      <c r="B24" s="4" t="s">
        <v>1040</v>
      </c>
      <c r="C24" s="4" t="s">
        <v>192</v>
      </c>
      <c r="D24" t="s">
        <v>1056</v>
      </c>
      <c r="E24" t="s">
        <v>193</v>
      </c>
      <c r="F24">
        <v>5.04</v>
      </c>
      <c r="G24" s="30" t="s">
        <v>192</v>
      </c>
    </row>
    <row r="25" spans="1:7" ht="33" customHeight="1">
      <c r="A25" t="s">
        <v>189</v>
      </c>
      <c r="B25" s="4" t="s">
        <v>1040</v>
      </c>
      <c r="C25" s="4" t="s">
        <v>194</v>
      </c>
      <c r="D25" t="s">
        <v>1056</v>
      </c>
      <c r="E25" t="s">
        <v>195</v>
      </c>
      <c r="F25">
        <v>5.04</v>
      </c>
      <c r="G25" s="30" t="s">
        <v>194</v>
      </c>
    </row>
    <row r="26" spans="1:7" ht="33" customHeight="1">
      <c r="A26" t="s">
        <v>189</v>
      </c>
      <c r="B26" s="4" t="s">
        <v>1040</v>
      </c>
      <c r="C26" s="4" t="s">
        <v>196</v>
      </c>
      <c r="D26" t="s">
        <v>1056</v>
      </c>
      <c r="E26" t="s">
        <v>197</v>
      </c>
      <c r="F26">
        <v>5.04</v>
      </c>
      <c r="G26" s="30" t="s">
        <v>196</v>
      </c>
    </row>
    <row r="27" spans="1:7" ht="33" customHeight="1">
      <c r="A27" t="s">
        <v>189</v>
      </c>
      <c r="B27" s="4" t="s">
        <v>1040</v>
      </c>
      <c r="C27" s="4" t="s">
        <v>198</v>
      </c>
      <c r="D27" t="s">
        <v>1056</v>
      </c>
      <c r="E27" t="s">
        <v>195</v>
      </c>
      <c r="F27">
        <v>5.04</v>
      </c>
      <c r="G27" s="30" t="s">
        <v>198</v>
      </c>
    </row>
    <row r="28" spans="1:7" ht="33" customHeight="1">
      <c r="A28" t="s">
        <v>189</v>
      </c>
      <c r="B28" s="4" t="s">
        <v>1040</v>
      </c>
      <c r="C28" s="4" t="s">
        <v>199</v>
      </c>
      <c r="D28" t="s">
        <v>1056</v>
      </c>
      <c r="E28" t="s">
        <v>200</v>
      </c>
      <c r="F28">
        <v>5.04</v>
      </c>
      <c r="G28" s="30" t="s">
        <v>199</v>
      </c>
    </row>
    <row r="29" spans="1:7" ht="33" customHeight="1">
      <c r="A29" t="s">
        <v>189</v>
      </c>
      <c r="B29" s="4" t="s">
        <v>1040</v>
      </c>
      <c r="C29" s="4" t="s">
        <v>190</v>
      </c>
      <c r="D29" t="s">
        <v>1056</v>
      </c>
      <c r="E29" t="s">
        <v>191</v>
      </c>
      <c r="F29">
        <v>5.04</v>
      </c>
      <c r="G29" s="30" t="s">
        <v>190</v>
      </c>
    </row>
    <row r="30" spans="1:7" ht="33" customHeight="1">
      <c r="A30" t="s">
        <v>185</v>
      </c>
      <c r="B30" s="4" t="s">
        <v>1040</v>
      </c>
      <c r="C30" s="4" t="s">
        <v>186</v>
      </c>
      <c r="D30" t="s">
        <v>1056</v>
      </c>
      <c r="E30" t="s">
        <v>187</v>
      </c>
      <c r="F30">
        <v>5.0609999999999999</v>
      </c>
      <c r="G30" s="30" t="s">
        <v>186</v>
      </c>
    </row>
    <row r="31" spans="1:7" ht="33" customHeight="1">
      <c r="A31" t="s">
        <v>234</v>
      </c>
      <c r="B31" s="4" t="s">
        <v>1041</v>
      </c>
      <c r="C31" s="4" t="s">
        <v>230</v>
      </c>
      <c r="D31" t="s">
        <v>1056</v>
      </c>
      <c r="E31" t="s">
        <v>231</v>
      </c>
      <c r="F31">
        <v>5.0810000000000004</v>
      </c>
      <c r="G31" s="30" t="s">
        <v>230</v>
      </c>
    </row>
    <row r="32" spans="1:7" ht="33" customHeight="1">
      <c r="A32" t="s">
        <v>234</v>
      </c>
      <c r="B32" s="4" t="s">
        <v>1041</v>
      </c>
      <c r="C32" s="4" t="s">
        <v>235</v>
      </c>
      <c r="D32" t="s">
        <v>1056</v>
      </c>
      <c r="E32" t="s">
        <v>236</v>
      </c>
      <c r="F32">
        <v>5.0810000000000004</v>
      </c>
      <c r="G32" s="30" t="s">
        <v>235</v>
      </c>
    </row>
    <row r="33" spans="1:7" ht="33" customHeight="1">
      <c r="A33" t="s">
        <v>229</v>
      </c>
      <c r="B33" s="4" t="s">
        <v>1041</v>
      </c>
      <c r="C33" s="4" t="s">
        <v>230</v>
      </c>
      <c r="D33" t="s">
        <v>1056</v>
      </c>
      <c r="E33" t="s">
        <v>231</v>
      </c>
      <c r="F33">
        <v>5.0819999999999999</v>
      </c>
      <c r="G33" s="30" t="s">
        <v>230</v>
      </c>
    </row>
    <row r="34" spans="1:7" ht="33" customHeight="1">
      <c r="A34" t="s">
        <v>229</v>
      </c>
      <c r="B34" s="4" t="s">
        <v>1041</v>
      </c>
      <c r="C34" s="4" t="s">
        <v>232</v>
      </c>
      <c r="D34" t="s">
        <v>1056</v>
      </c>
      <c r="E34" t="s">
        <v>233</v>
      </c>
      <c r="F34">
        <v>5.0819999999999999</v>
      </c>
      <c r="G34" s="30" t="s">
        <v>232</v>
      </c>
    </row>
    <row r="35" spans="1:7" ht="33" customHeight="1">
      <c r="A35" t="s">
        <v>622</v>
      </c>
      <c r="B35" s="4" t="s">
        <v>1058</v>
      </c>
      <c r="C35" s="4" t="s">
        <v>1059</v>
      </c>
      <c r="D35" t="s">
        <v>1056</v>
      </c>
      <c r="E35" t="s">
        <v>1060</v>
      </c>
      <c r="F35">
        <v>5.0910000000000002</v>
      </c>
      <c r="G35" s="30" t="s">
        <v>1059</v>
      </c>
    </row>
    <row r="36" spans="1:7" ht="33" customHeight="1">
      <c r="A36" t="s">
        <v>626</v>
      </c>
      <c r="B36" s="4" t="s">
        <v>1061</v>
      </c>
      <c r="C36" s="4" t="s">
        <v>1062</v>
      </c>
      <c r="D36" t="s">
        <v>1056</v>
      </c>
      <c r="E36" t="s">
        <v>1063</v>
      </c>
      <c r="F36">
        <v>5.0999999999999996</v>
      </c>
      <c r="G36" s="30" t="s">
        <v>1062</v>
      </c>
    </row>
    <row r="37" spans="1:7" ht="33" customHeight="1">
      <c r="A37" t="s">
        <v>628</v>
      </c>
      <c r="B37" s="4" t="s">
        <v>1064</v>
      </c>
      <c r="C37" s="4" t="s">
        <v>1065</v>
      </c>
      <c r="D37" t="s">
        <v>1056</v>
      </c>
      <c r="E37" t="s">
        <v>1066</v>
      </c>
      <c r="F37">
        <v>5.1100000000000003</v>
      </c>
      <c r="G37" s="30" t="s">
        <v>1065</v>
      </c>
    </row>
    <row r="38" spans="1:7" ht="33" customHeight="1">
      <c r="A38" t="s">
        <v>628</v>
      </c>
      <c r="B38" s="4" t="s">
        <v>1064</v>
      </c>
      <c r="C38" s="4" t="s">
        <v>1067</v>
      </c>
      <c r="D38" t="s">
        <v>1056</v>
      </c>
      <c r="E38" t="s">
        <v>1068</v>
      </c>
      <c r="F38">
        <v>5.1100000000000003</v>
      </c>
      <c r="G38" s="30" t="s">
        <v>1067</v>
      </c>
    </row>
    <row r="39" spans="1:7" ht="33" customHeight="1">
      <c r="A39" t="s">
        <v>630</v>
      </c>
      <c r="B39" s="4" t="s">
        <v>1069</v>
      </c>
      <c r="C39" s="4" t="s">
        <v>1070</v>
      </c>
      <c r="D39" t="s">
        <v>1056</v>
      </c>
      <c r="E39" t="s">
        <v>1071</v>
      </c>
      <c r="F39">
        <v>5.12</v>
      </c>
      <c r="G39" s="30" t="s">
        <v>1070</v>
      </c>
    </row>
    <row r="40" spans="1:7" ht="33" customHeight="1">
      <c r="A40" t="s">
        <v>630</v>
      </c>
      <c r="B40" s="4" t="s">
        <v>1069</v>
      </c>
      <c r="C40" s="4" t="s">
        <v>1072</v>
      </c>
      <c r="D40" t="s">
        <v>1056</v>
      </c>
      <c r="E40" t="s">
        <v>1073</v>
      </c>
      <c r="F40">
        <v>5.12</v>
      </c>
      <c r="G40" s="30" t="s">
        <v>1072</v>
      </c>
    </row>
    <row r="41" spans="1:7" ht="33" customHeight="1">
      <c r="A41" t="s">
        <v>632</v>
      </c>
      <c r="B41" s="4" t="s">
        <v>1047</v>
      </c>
      <c r="C41" s="4" t="s">
        <v>1074</v>
      </c>
      <c r="D41" t="s">
        <v>1056</v>
      </c>
      <c r="E41" t="s">
        <v>1075</v>
      </c>
      <c r="F41">
        <v>5.1310000000000002</v>
      </c>
      <c r="G41" s="30" t="s">
        <v>1074</v>
      </c>
    </row>
    <row r="42" spans="1:7" ht="33" customHeight="1">
      <c r="A42" t="s">
        <v>634</v>
      </c>
      <c r="B42" s="4" t="s">
        <v>1047</v>
      </c>
      <c r="C42" s="4" t="s">
        <v>1074</v>
      </c>
      <c r="D42" t="s">
        <v>1056</v>
      </c>
      <c r="E42" t="s">
        <v>1075</v>
      </c>
      <c r="F42">
        <v>5.1319999999999997</v>
      </c>
      <c r="G42" s="30" t="s">
        <v>1074</v>
      </c>
    </row>
    <row r="43" spans="1:7" ht="33" customHeight="1">
      <c r="A43" t="s">
        <v>220</v>
      </c>
      <c r="B43" s="4" t="s">
        <v>1076</v>
      </c>
      <c r="C43" s="4" t="s">
        <v>223</v>
      </c>
      <c r="D43" t="s">
        <v>1056</v>
      </c>
      <c r="E43" t="s">
        <v>224</v>
      </c>
      <c r="F43">
        <v>5.141</v>
      </c>
      <c r="G43" s="30" t="s">
        <v>223</v>
      </c>
    </row>
    <row r="44" spans="1:7" ht="33" customHeight="1">
      <c r="A44" t="s">
        <v>220</v>
      </c>
      <c r="B44" s="4" t="s">
        <v>1076</v>
      </c>
      <c r="C44" s="4" t="s">
        <v>225</v>
      </c>
      <c r="D44" t="s">
        <v>1056</v>
      </c>
      <c r="E44" t="s">
        <v>226</v>
      </c>
      <c r="F44">
        <v>5.141</v>
      </c>
      <c r="G44" s="30" t="s">
        <v>225</v>
      </c>
    </row>
    <row r="45" spans="1:7" ht="33" customHeight="1">
      <c r="A45" t="s">
        <v>639</v>
      </c>
      <c r="B45" s="4" t="s">
        <v>1077</v>
      </c>
      <c r="C45" s="4" t="s">
        <v>1078</v>
      </c>
      <c r="D45" t="s">
        <v>1056</v>
      </c>
      <c r="E45" t="s">
        <v>1079</v>
      </c>
      <c r="F45">
        <v>5.15</v>
      </c>
      <c r="G45" s="30" t="s">
        <v>1078</v>
      </c>
    </row>
    <row r="46" spans="1:7" ht="33" customHeight="1">
      <c r="A46" t="s">
        <v>639</v>
      </c>
      <c r="B46" s="4" t="s">
        <v>1077</v>
      </c>
      <c r="C46" s="4" t="s">
        <v>1080</v>
      </c>
      <c r="D46" t="s">
        <v>1056</v>
      </c>
      <c r="E46" t="s">
        <v>1081</v>
      </c>
      <c r="F46">
        <v>5.15</v>
      </c>
      <c r="G46" s="30" t="s">
        <v>1080</v>
      </c>
    </row>
    <row r="47" spans="1:7" ht="33" customHeight="1">
      <c r="A47" t="s">
        <v>639</v>
      </c>
      <c r="B47" s="4" t="s">
        <v>1077</v>
      </c>
      <c r="C47" s="4" t="s">
        <v>1082</v>
      </c>
      <c r="D47" t="s">
        <v>1056</v>
      </c>
      <c r="E47" t="s">
        <v>1083</v>
      </c>
      <c r="F47">
        <v>5.15</v>
      </c>
      <c r="G47" s="30" t="s">
        <v>1082</v>
      </c>
    </row>
    <row r="48" spans="1:7" ht="33" customHeight="1">
      <c r="A48" t="s">
        <v>263</v>
      </c>
      <c r="B48" s="4" t="s">
        <v>1050</v>
      </c>
      <c r="C48" s="4" t="s">
        <v>254</v>
      </c>
      <c r="D48" t="s">
        <v>1056</v>
      </c>
      <c r="E48" t="s">
        <v>255</v>
      </c>
      <c r="F48">
        <v>5.1609999999999996</v>
      </c>
      <c r="G48" s="30" t="s">
        <v>254</v>
      </c>
    </row>
    <row r="49" spans="1:7" ht="33" customHeight="1">
      <c r="A49" t="s">
        <v>263</v>
      </c>
      <c r="B49" s="4" t="s">
        <v>1050</v>
      </c>
      <c r="C49" s="4" t="s">
        <v>258</v>
      </c>
      <c r="D49" t="s">
        <v>1056</v>
      </c>
      <c r="E49" t="s">
        <v>259</v>
      </c>
      <c r="F49">
        <v>5.1609999999999996</v>
      </c>
      <c r="G49" s="30" t="s">
        <v>258</v>
      </c>
    </row>
    <row r="50" spans="1:7" ht="33" customHeight="1">
      <c r="A50" t="s">
        <v>263</v>
      </c>
      <c r="B50" s="4" t="s">
        <v>1050</v>
      </c>
      <c r="C50" s="4" t="s">
        <v>256</v>
      </c>
      <c r="D50" t="s">
        <v>1056</v>
      </c>
      <c r="E50" t="s">
        <v>257</v>
      </c>
      <c r="F50">
        <v>5.1609999999999996</v>
      </c>
      <c r="G50" s="30" t="s">
        <v>256</v>
      </c>
    </row>
    <row r="51" spans="1:7" ht="33" customHeight="1">
      <c r="A51" t="s">
        <v>263</v>
      </c>
      <c r="B51" s="4" t="s">
        <v>1050</v>
      </c>
      <c r="C51" s="4" t="s">
        <v>256</v>
      </c>
      <c r="D51" t="s">
        <v>1056</v>
      </c>
      <c r="E51" t="s">
        <v>257</v>
      </c>
      <c r="F51">
        <v>5.1609999999999996</v>
      </c>
      <c r="G51" s="30" t="s">
        <v>256</v>
      </c>
    </row>
    <row r="52" spans="1:7" ht="33" customHeight="1">
      <c r="A52" t="s">
        <v>263</v>
      </c>
      <c r="B52" s="4" t="s">
        <v>1050</v>
      </c>
      <c r="C52" s="4" t="s">
        <v>260</v>
      </c>
      <c r="D52" t="s">
        <v>1056</v>
      </c>
      <c r="E52" t="s">
        <v>261</v>
      </c>
      <c r="F52">
        <v>5.1609999999999996</v>
      </c>
      <c r="G52" s="30" t="s">
        <v>260</v>
      </c>
    </row>
    <row r="53" spans="1:7" ht="33" customHeight="1">
      <c r="A53" t="s">
        <v>263</v>
      </c>
      <c r="B53" s="4" t="s">
        <v>1050</v>
      </c>
      <c r="C53" s="4" t="s">
        <v>264</v>
      </c>
      <c r="D53" t="s">
        <v>1056</v>
      </c>
      <c r="E53" t="s">
        <v>265</v>
      </c>
      <c r="F53">
        <v>5.1609999999999996</v>
      </c>
      <c r="G53" s="30" t="s">
        <v>264</v>
      </c>
    </row>
    <row r="54" spans="1:7" ht="33" customHeight="1">
      <c r="A54" t="s">
        <v>262</v>
      </c>
      <c r="B54" s="4" t="s">
        <v>1050</v>
      </c>
      <c r="C54" s="4" t="s">
        <v>254</v>
      </c>
      <c r="D54" t="s">
        <v>1056</v>
      </c>
      <c r="E54" t="s">
        <v>255</v>
      </c>
      <c r="F54">
        <v>5.1619999999999999</v>
      </c>
      <c r="G54" s="30" t="s">
        <v>254</v>
      </c>
    </row>
    <row r="55" spans="1:7" ht="33" customHeight="1">
      <c r="A55" t="s">
        <v>262</v>
      </c>
      <c r="B55" s="4" t="s">
        <v>1050</v>
      </c>
      <c r="C55" s="4" t="s">
        <v>258</v>
      </c>
      <c r="D55" t="s">
        <v>1056</v>
      </c>
      <c r="E55" t="s">
        <v>259</v>
      </c>
      <c r="F55">
        <v>5.1619999999999999</v>
      </c>
      <c r="G55" s="30" t="s">
        <v>258</v>
      </c>
    </row>
    <row r="56" spans="1:7" ht="33" customHeight="1">
      <c r="A56" t="s">
        <v>262</v>
      </c>
      <c r="B56" s="4" t="s">
        <v>1050</v>
      </c>
      <c r="C56" s="4" t="s">
        <v>256</v>
      </c>
      <c r="D56" t="s">
        <v>1056</v>
      </c>
      <c r="E56" t="s">
        <v>257</v>
      </c>
      <c r="F56">
        <v>5.1619999999999999</v>
      </c>
      <c r="G56" s="30" t="s">
        <v>256</v>
      </c>
    </row>
    <row r="57" spans="1:7" ht="33" customHeight="1">
      <c r="A57" t="s">
        <v>262</v>
      </c>
      <c r="B57" s="4" t="s">
        <v>1050</v>
      </c>
      <c r="C57" s="4" t="s">
        <v>260</v>
      </c>
      <c r="D57" t="s">
        <v>1056</v>
      </c>
      <c r="E57" t="s">
        <v>261</v>
      </c>
      <c r="F57">
        <v>5.1619999999999999</v>
      </c>
      <c r="G57" s="30" t="s">
        <v>260</v>
      </c>
    </row>
    <row r="58" spans="1:7" ht="33" customHeight="1">
      <c r="A58" t="s">
        <v>253</v>
      </c>
      <c r="B58" s="4" t="s">
        <v>1050</v>
      </c>
      <c r="C58" s="4" t="s">
        <v>254</v>
      </c>
      <c r="D58" t="s">
        <v>1056</v>
      </c>
      <c r="E58" t="s">
        <v>255</v>
      </c>
      <c r="F58">
        <v>5.1630000000000003</v>
      </c>
      <c r="G58" s="30" t="s">
        <v>254</v>
      </c>
    </row>
    <row r="59" spans="1:7" ht="33" customHeight="1">
      <c r="A59" t="s">
        <v>253</v>
      </c>
      <c r="B59" s="4" t="s">
        <v>1050</v>
      </c>
      <c r="C59" s="4" t="s">
        <v>258</v>
      </c>
      <c r="D59" t="s">
        <v>1056</v>
      </c>
      <c r="E59" t="s">
        <v>259</v>
      </c>
      <c r="F59">
        <v>5.1630000000000003</v>
      </c>
      <c r="G59" s="30" t="s">
        <v>258</v>
      </c>
    </row>
    <row r="60" spans="1:7" ht="33" customHeight="1">
      <c r="A60" t="s">
        <v>253</v>
      </c>
      <c r="B60" s="4" t="s">
        <v>1050</v>
      </c>
      <c r="C60" s="4" t="s">
        <v>256</v>
      </c>
      <c r="D60" t="s">
        <v>1056</v>
      </c>
      <c r="E60" t="s">
        <v>257</v>
      </c>
      <c r="F60">
        <v>5.1630000000000003</v>
      </c>
      <c r="G60" s="30" t="s">
        <v>256</v>
      </c>
    </row>
    <row r="61" spans="1:7" ht="33" customHeight="1">
      <c r="A61" t="s">
        <v>253</v>
      </c>
      <c r="B61" s="4" t="s">
        <v>1050</v>
      </c>
      <c r="C61" s="4" t="s">
        <v>260</v>
      </c>
      <c r="D61" t="s">
        <v>1056</v>
      </c>
      <c r="E61" t="s">
        <v>261</v>
      </c>
      <c r="F61">
        <v>5.1630000000000003</v>
      </c>
      <c r="G61" s="30" t="s">
        <v>260</v>
      </c>
    </row>
    <row r="62" spans="1:7" ht="33" customHeight="1">
      <c r="A62" t="s">
        <v>651</v>
      </c>
      <c r="B62" s="4" t="s">
        <v>1084</v>
      </c>
      <c r="C62" s="4" t="s">
        <v>1085</v>
      </c>
      <c r="D62" t="s">
        <v>1056</v>
      </c>
      <c r="E62" t="s">
        <v>1086</v>
      </c>
      <c r="F62">
        <v>5.1909999999999998</v>
      </c>
      <c r="G62" s="30" t="s">
        <v>1085</v>
      </c>
    </row>
    <row r="63" spans="1:7" ht="33" customHeight="1">
      <c r="A63" t="s">
        <v>302</v>
      </c>
      <c r="B63" s="4" t="s">
        <v>1087</v>
      </c>
      <c r="C63" s="4" t="s">
        <v>300</v>
      </c>
      <c r="D63" t="s">
        <v>1056</v>
      </c>
      <c r="E63" t="s">
        <v>301</v>
      </c>
      <c r="F63">
        <v>5.1920000000000002</v>
      </c>
      <c r="G63" s="30" t="s">
        <v>300</v>
      </c>
    </row>
    <row r="64" spans="1:7" ht="33" customHeight="1">
      <c r="A64" t="s">
        <v>656</v>
      </c>
      <c r="B64" s="4" t="s">
        <v>1084</v>
      </c>
      <c r="C64" s="4" t="s">
        <v>1085</v>
      </c>
      <c r="D64" t="s">
        <v>1056</v>
      </c>
      <c r="E64" t="s">
        <v>1086</v>
      </c>
      <c r="F64">
        <v>5.1929999999999996</v>
      </c>
      <c r="G64" s="30" t="s">
        <v>1085</v>
      </c>
    </row>
    <row r="65" spans="1:7" ht="33" customHeight="1">
      <c r="A65" t="s">
        <v>656</v>
      </c>
      <c r="B65" s="4" t="s">
        <v>1084</v>
      </c>
      <c r="C65" s="4" t="s">
        <v>1088</v>
      </c>
      <c r="D65" t="s">
        <v>1056</v>
      </c>
      <c r="E65" t="s">
        <v>1089</v>
      </c>
      <c r="F65">
        <v>5.1929999999999996</v>
      </c>
      <c r="G65" s="30" t="s">
        <v>1088</v>
      </c>
    </row>
    <row r="66" spans="1:7" ht="33" customHeight="1">
      <c r="A66" t="s">
        <v>299</v>
      </c>
      <c r="B66" s="4" t="s">
        <v>1087</v>
      </c>
      <c r="C66" s="4" t="s">
        <v>300</v>
      </c>
      <c r="D66" t="s">
        <v>1056</v>
      </c>
      <c r="E66" t="s">
        <v>301</v>
      </c>
      <c r="F66">
        <v>5.194</v>
      </c>
      <c r="G66" s="30" t="s">
        <v>300</v>
      </c>
    </row>
    <row r="67" spans="1:7" ht="33" customHeight="1">
      <c r="A67" t="s">
        <v>11</v>
      </c>
      <c r="B67" s="4" t="s">
        <v>1039</v>
      </c>
      <c r="C67" s="4" t="s">
        <v>136</v>
      </c>
      <c r="D67" t="s">
        <v>1090</v>
      </c>
      <c r="E67" t="s">
        <v>137</v>
      </c>
      <c r="F67">
        <v>6.01</v>
      </c>
      <c r="G67" s="30" t="s">
        <v>136</v>
      </c>
    </row>
    <row r="68" spans="1:7" ht="33" customHeight="1">
      <c r="A68" t="s">
        <v>12</v>
      </c>
      <c r="B68" s="4" t="s">
        <v>1039</v>
      </c>
      <c r="C68" s="4" t="s">
        <v>130</v>
      </c>
      <c r="D68" t="s">
        <v>1090</v>
      </c>
      <c r="E68" t="s">
        <v>131</v>
      </c>
      <c r="F68">
        <v>6.0209999999999999</v>
      </c>
      <c r="G68" s="30" t="s">
        <v>130</v>
      </c>
    </row>
    <row r="69" spans="1:7" ht="33" customHeight="1">
      <c r="A69" t="s">
        <v>12</v>
      </c>
      <c r="B69" s="4" t="s">
        <v>1039</v>
      </c>
      <c r="C69" s="4" t="s">
        <v>132</v>
      </c>
      <c r="D69" t="s">
        <v>1090</v>
      </c>
      <c r="E69" t="s">
        <v>133</v>
      </c>
      <c r="F69">
        <v>6.0209999999999999</v>
      </c>
      <c r="G69" s="30" t="s">
        <v>132</v>
      </c>
    </row>
    <row r="70" spans="1:7" ht="33" customHeight="1">
      <c r="A70" t="s">
        <v>12</v>
      </c>
      <c r="B70" s="4" t="s">
        <v>1034</v>
      </c>
      <c r="C70" s="4" t="s">
        <v>109</v>
      </c>
      <c r="D70" t="s">
        <v>1090</v>
      </c>
      <c r="E70" t="s">
        <v>110</v>
      </c>
      <c r="F70">
        <v>6.0209999999999999</v>
      </c>
      <c r="G70" s="30" t="s">
        <v>109</v>
      </c>
    </row>
    <row r="71" spans="1:7" ht="33" customHeight="1">
      <c r="A71" t="s">
        <v>12</v>
      </c>
      <c r="B71" s="4" t="s">
        <v>1039</v>
      </c>
      <c r="C71" s="4" t="s">
        <v>134</v>
      </c>
      <c r="D71" t="s">
        <v>1090</v>
      </c>
      <c r="E71" t="s">
        <v>135</v>
      </c>
      <c r="F71">
        <v>6.0209999999999999</v>
      </c>
      <c r="G71" s="30" t="s">
        <v>134</v>
      </c>
    </row>
    <row r="72" spans="1:7" ht="33" customHeight="1">
      <c r="A72" t="s">
        <v>13</v>
      </c>
      <c r="B72" s="4" t="s">
        <v>1034</v>
      </c>
      <c r="C72" s="4" t="s">
        <v>109</v>
      </c>
      <c r="D72" t="s">
        <v>1090</v>
      </c>
      <c r="E72" t="s">
        <v>110</v>
      </c>
      <c r="F72">
        <v>6.0220000000000002</v>
      </c>
      <c r="G72" s="30" t="s">
        <v>109</v>
      </c>
    </row>
    <row r="73" spans="1:7" ht="33" customHeight="1">
      <c r="A73" t="s">
        <v>13</v>
      </c>
      <c r="B73" s="4" t="s">
        <v>1034</v>
      </c>
      <c r="C73" s="4" t="s">
        <v>111</v>
      </c>
      <c r="D73" t="s">
        <v>1090</v>
      </c>
      <c r="E73" t="s">
        <v>112</v>
      </c>
      <c r="F73">
        <v>6.0220000000000002</v>
      </c>
      <c r="G73" s="30" t="s">
        <v>111</v>
      </c>
    </row>
    <row r="74" spans="1:7" ht="33" customHeight="1">
      <c r="A74" t="s">
        <v>14</v>
      </c>
      <c r="B74" s="4" t="s">
        <v>1034</v>
      </c>
      <c r="C74" s="4" t="s">
        <v>97</v>
      </c>
      <c r="D74" t="s">
        <v>1090</v>
      </c>
      <c r="E74" t="s">
        <v>98</v>
      </c>
      <c r="F74">
        <v>6.0309999999999997</v>
      </c>
      <c r="G74" s="30" t="s">
        <v>97</v>
      </c>
    </row>
    <row r="75" spans="1:7" ht="33" customHeight="1">
      <c r="A75" t="s">
        <v>15</v>
      </c>
      <c r="B75" s="4" t="s">
        <v>1034</v>
      </c>
      <c r="C75" s="4" t="s">
        <v>97</v>
      </c>
      <c r="D75" t="s">
        <v>1090</v>
      </c>
      <c r="E75" t="s">
        <v>98</v>
      </c>
      <c r="F75">
        <v>6.032</v>
      </c>
      <c r="G75" s="30" t="s">
        <v>97</v>
      </c>
    </row>
    <row r="76" spans="1:7" ht="33" customHeight="1">
      <c r="A76" t="s">
        <v>16</v>
      </c>
      <c r="B76" s="4" t="s">
        <v>1057</v>
      </c>
      <c r="C76" s="4" t="s">
        <v>95</v>
      </c>
      <c r="D76" t="s">
        <v>1090</v>
      </c>
      <c r="E76" t="s">
        <v>96</v>
      </c>
      <c r="F76">
        <v>6.0330000000000004</v>
      </c>
      <c r="G76" s="30" t="s">
        <v>95</v>
      </c>
    </row>
    <row r="77" spans="1:7" ht="33" customHeight="1">
      <c r="A77" t="s">
        <v>17</v>
      </c>
      <c r="B77" s="4" t="s">
        <v>1091</v>
      </c>
      <c r="C77" s="4" t="s">
        <v>92</v>
      </c>
      <c r="D77" t="s">
        <v>1090</v>
      </c>
      <c r="E77" t="s">
        <v>93</v>
      </c>
      <c r="F77">
        <v>6.04</v>
      </c>
      <c r="G77" s="30" t="s">
        <v>92</v>
      </c>
    </row>
    <row r="78" spans="1:7" ht="33" customHeight="1">
      <c r="A78" t="s">
        <v>17</v>
      </c>
      <c r="B78" s="4" t="s">
        <v>1091</v>
      </c>
      <c r="C78" s="4" t="s">
        <v>90</v>
      </c>
      <c r="D78" t="s">
        <v>1090</v>
      </c>
      <c r="E78" t="s">
        <v>91</v>
      </c>
      <c r="F78">
        <v>6.04</v>
      </c>
      <c r="G78" s="30" t="s">
        <v>90</v>
      </c>
    </row>
    <row r="79" spans="1:7" ht="33" customHeight="1">
      <c r="A79" t="s">
        <v>18</v>
      </c>
      <c r="B79" s="4" t="s">
        <v>1092</v>
      </c>
      <c r="C79" s="4" t="s">
        <v>171</v>
      </c>
      <c r="D79" t="s">
        <v>1090</v>
      </c>
      <c r="E79" t="s">
        <v>172</v>
      </c>
      <c r="F79">
        <v>6.0510000000000002</v>
      </c>
      <c r="G79" s="30" t="s">
        <v>171</v>
      </c>
    </row>
    <row r="80" spans="1:7" ht="33" customHeight="1">
      <c r="A80" t="s">
        <v>18</v>
      </c>
      <c r="B80" s="4" t="s">
        <v>1092</v>
      </c>
      <c r="C80" s="4" t="s">
        <v>173</v>
      </c>
      <c r="D80" t="s">
        <v>1090</v>
      </c>
      <c r="E80" t="s">
        <v>174</v>
      </c>
      <c r="F80">
        <v>6.0510000000000002</v>
      </c>
      <c r="G80" s="30" t="s">
        <v>173</v>
      </c>
    </row>
    <row r="81" spans="1:7" ht="33" customHeight="1">
      <c r="A81" t="s">
        <v>19</v>
      </c>
      <c r="B81" s="4" t="s">
        <v>1040</v>
      </c>
      <c r="C81" s="4" t="s">
        <v>182</v>
      </c>
      <c r="D81" t="s">
        <v>1090</v>
      </c>
      <c r="E81" t="s">
        <v>183</v>
      </c>
      <c r="F81">
        <v>6.0519999999999996</v>
      </c>
      <c r="G81" s="30" t="s">
        <v>182</v>
      </c>
    </row>
    <row r="82" spans="1:7" ht="33" customHeight="1">
      <c r="A82" t="s">
        <v>20</v>
      </c>
      <c r="B82" s="4" t="s">
        <v>1040</v>
      </c>
      <c r="C82" s="4" t="s">
        <v>182</v>
      </c>
      <c r="D82" t="s">
        <v>1090</v>
      </c>
      <c r="E82" t="s">
        <v>183</v>
      </c>
      <c r="F82">
        <v>6.0529999999999999</v>
      </c>
      <c r="G82" s="30" t="s">
        <v>182</v>
      </c>
    </row>
    <row r="83" spans="1:7" ht="33" customHeight="1">
      <c r="A83" t="s">
        <v>21</v>
      </c>
      <c r="B83" s="4" t="s">
        <v>1092</v>
      </c>
      <c r="C83" s="4" t="s">
        <v>163</v>
      </c>
      <c r="D83" t="s">
        <v>1090</v>
      </c>
      <c r="E83" t="s">
        <v>164</v>
      </c>
      <c r="F83">
        <v>6.0609999999999999</v>
      </c>
      <c r="G83" s="30" t="s">
        <v>163</v>
      </c>
    </row>
    <row r="84" spans="1:7" ht="33" customHeight="1">
      <c r="A84" t="s">
        <v>21</v>
      </c>
      <c r="B84" s="4" t="s">
        <v>1092</v>
      </c>
      <c r="C84" s="4" t="s">
        <v>165</v>
      </c>
      <c r="D84" t="s">
        <v>1090</v>
      </c>
      <c r="E84" t="s">
        <v>166</v>
      </c>
      <c r="F84">
        <v>6.0609999999999999</v>
      </c>
      <c r="G84" s="30" t="s">
        <v>165</v>
      </c>
    </row>
    <row r="85" spans="1:7" ht="33" customHeight="1">
      <c r="A85" t="s">
        <v>21</v>
      </c>
      <c r="B85" s="4" t="s">
        <v>1092</v>
      </c>
      <c r="C85" s="4" t="s">
        <v>167</v>
      </c>
      <c r="D85" t="s">
        <v>1090</v>
      </c>
      <c r="E85" t="s">
        <v>168</v>
      </c>
      <c r="F85">
        <v>6.0609999999999999</v>
      </c>
      <c r="G85" s="30" t="s">
        <v>167</v>
      </c>
    </row>
    <row r="86" spans="1:7" ht="33" customHeight="1">
      <c r="A86" t="s">
        <v>21</v>
      </c>
      <c r="B86" s="4" t="s">
        <v>1092</v>
      </c>
      <c r="C86" s="4" t="s">
        <v>169</v>
      </c>
      <c r="D86" t="s">
        <v>1090</v>
      </c>
      <c r="E86" t="s">
        <v>170</v>
      </c>
      <c r="F86">
        <v>6.0609999999999999</v>
      </c>
      <c r="G86" s="30" t="s">
        <v>169</v>
      </c>
    </row>
    <row r="87" spans="1:7" ht="33" customHeight="1">
      <c r="A87" t="s">
        <v>23</v>
      </c>
      <c r="B87" s="4" t="s">
        <v>1092</v>
      </c>
      <c r="C87" s="4" t="s">
        <v>161</v>
      </c>
      <c r="D87" t="s">
        <v>1090</v>
      </c>
      <c r="E87" t="s">
        <v>162</v>
      </c>
      <c r="F87">
        <v>6.0629999999999997</v>
      </c>
      <c r="G87" s="30" t="s">
        <v>161</v>
      </c>
    </row>
    <row r="88" spans="1:7" ht="33" customHeight="1">
      <c r="A88" t="s">
        <v>23</v>
      </c>
      <c r="B88" s="4" t="s">
        <v>1092</v>
      </c>
      <c r="C88" s="4" t="s">
        <v>159</v>
      </c>
      <c r="D88" t="s">
        <v>1090</v>
      </c>
      <c r="E88" t="s">
        <v>160</v>
      </c>
      <c r="F88">
        <v>6.0629999999999997</v>
      </c>
      <c r="G88" s="30" t="s">
        <v>159</v>
      </c>
    </row>
    <row r="89" spans="1:7" ht="33" customHeight="1">
      <c r="A89" t="s">
        <v>24</v>
      </c>
      <c r="B89" s="4" t="s">
        <v>1041</v>
      </c>
      <c r="C89" s="4" t="s">
        <v>227</v>
      </c>
      <c r="D89" t="s">
        <v>1090</v>
      </c>
      <c r="E89" t="s">
        <v>228</v>
      </c>
      <c r="F89">
        <v>6.0709999999999997</v>
      </c>
      <c r="G89" s="30" t="s">
        <v>227</v>
      </c>
    </row>
    <row r="90" spans="1:7" ht="33" customHeight="1">
      <c r="A90" t="s">
        <v>25</v>
      </c>
      <c r="B90" s="4" t="s">
        <v>1041</v>
      </c>
      <c r="C90" s="4" t="s">
        <v>227</v>
      </c>
      <c r="D90" t="s">
        <v>1090</v>
      </c>
      <c r="E90" t="s">
        <v>228</v>
      </c>
      <c r="F90">
        <v>6.0720000000000001</v>
      </c>
      <c r="G90" s="30" t="s">
        <v>227</v>
      </c>
    </row>
    <row r="91" spans="1:7" ht="33" customHeight="1">
      <c r="A91" t="s">
        <v>27</v>
      </c>
      <c r="B91" s="4" t="s">
        <v>1093</v>
      </c>
      <c r="C91" s="4" t="s">
        <v>218</v>
      </c>
      <c r="D91" t="s">
        <v>1090</v>
      </c>
      <c r="E91" t="s">
        <v>219</v>
      </c>
      <c r="F91">
        <v>6.0810000000000004</v>
      </c>
      <c r="G91" s="31" t="s">
        <v>218</v>
      </c>
    </row>
    <row r="92" spans="1:7" ht="33" customHeight="1">
      <c r="A92" t="s">
        <v>28</v>
      </c>
      <c r="B92" s="4" t="s">
        <v>1093</v>
      </c>
      <c r="C92" s="4" t="s">
        <v>218</v>
      </c>
      <c r="D92" t="s">
        <v>1090</v>
      </c>
      <c r="E92" t="s">
        <v>219</v>
      </c>
      <c r="F92">
        <v>6.0819999999999999</v>
      </c>
      <c r="G92" s="31" t="s">
        <v>218</v>
      </c>
    </row>
    <row r="93" spans="1:7" ht="33" customHeight="1">
      <c r="A93" t="s">
        <v>29</v>
      </c>
      <c r="B93" s="4" t="s">
        <v>1094</v>
      </c>
      <c r="C93" s="4" t="s">
        <v>211</v>
      </c>
      <c r="D93" t="s">
        <v>1090</v>
      </c>
      <c r="E93" t="s">
        <v>212</v>
      </c>
      <c r="F93">
        <v>6.09</v>
      </c>
      <c r="G93" s="32" t="s">
        <v>211</v>
      </c>
    </row>
    <row r="94" spans="1:7" ht="33" customHeight="1">
      <c r="A94" t="s">
        <v>29</v>
      </c>
      <c r="B94" s="4" t="s">
        <v>1094</v>
      </c>
      <c r="C94" s="4" t="s">
        <v>213</v>
      </c>
      <c r="D94" t="s">
        <v>1090</v>
      </c>
      <c r="E94" t="s">
        <v>214</v>
      </c>
      <c r="F94">
        <v>6.09</v>
      </c>
      <c r="G94" s="30" t="s">
        <v>213</v>
      </c>
    </row>
    <row r="95" spans="1:7" ht="33" customHeight="1">
      <c r="A95" t="s">
        <v>29</v>
      </c>
      <c r="B95" s="4" t="s">
        <v>1094</v>
      </c>
      <c r="C95" s="4" t="s">
        <v>215</v>
      </c>
      <c r="D95" t="s">
        <v>1090</v>
      </c>
      <c r="E95" t="s">
        <v>216</v>
      </c>
      <c r="F95">
        <v>6.09</v>
      </c>
      <c r="G95" s="30" t="s">
        <v>215</v>
      </c>
    </row>
    <row r="96" spans="1:7" ht="33" customHeight="1">
      <c r="A96" t="s">
        <v>30</v>
      </c>
      <c r="B96" s="4" t="s">
        <v>1050</v>
      </c>
      <c r="C96" s="4" t="s">
        <v>249</v>
      </c>
      <c r="D96" t="s">
        <v>1090</v>
      </c>
      <c r="E96" t="s">
        <v>250</v>
      </c>
      <c r="F96">
        <v>6.101</v>
      </c>
      <c r="G96" s="30" t="s">
        <v>249</v>
      </c>
    </row>
    <row r="97" spans="1:7" ht="33" customHeight="1">
      <c r="A97" t="s">
        <v>30</v>
      </c>
      <c r="B97" s="4" t="s">
        <v>1050</v>
      </c>
      <c r="C97" s="4" t="s">
        <v>251</v>
      </c>
      <c r="D97" t="s">
        <v>1090</v>
      </c>
      <c r="E97" t="s">
        <v>252</v>
      </c>
      <c r="F97">
        <v>6.101</v>
      </c>
      <c r="G97" s="30" t="s">
        <v>251</v>
      </c>
    </row>
    <row r="98" spans="1:7" ht="33" customHeight="1">
      <c r="A98" t="s">
        <v>31</v>
      </c>
      <c r="B98" s="4" t="s">
        <v>1050</v>
      </c>
      <c r="C98" s="4" t="s">
        <v>247</v>
      </c>
      <c r="D98" t="s">
        <v>1090</v>
      </c>
      <c r="E98" t="s">
        <v>248</v>
      </c>
      <c r="F98">
        <v>6.1020000000000003</v>
      </c>
      <c r="G98" s="30" t="s">
        <v>247</v>
      </c>
    </row>
    <row r="99" spans="1:7" ht="33" customHeight="1">
      <c r="A99" t="s">
        <v>32</v>
      </c>
      <c r="B99" s="4" t="s">
        <v>1050</v>
      </c>
      <c r="C99" s="4" t="s">
        <v>247</v>
      </c>
      <c r="D99" t="s">
        <v>1090</v>
      </c>
      <c r="E99" t="s">
        <v>248</v>
      </c>
      <c r="F99">
        <v>6.1029999999999998</v>
      </c>
      <c r="G99" s="30" t="s">
        <v>247</v>
      </c>
    </row>
    <row r="100" spans="1:7" ht="33" customHeight="1">
      <c r="A100" t="s">
        <v>35</v>
      </c>
      <c r="B100" s="4" t="s">
        <v>1095</v>
      </c>
      <c r="C100" s="4" t="s">
        <v>310</v>
      </c>
      <c r="D100" t="s">
        <v>1090</v>
      </c>
      <c r="E100" t="s">
        <v>311</v>
      </c>
      <c r="F100">
        <v>6.1210000000000004</v>
      </c>
      <c r="G100" s="30" t="s">
        <v>310</v>
      </c>
    </row>
    <row r="101" spans="1:7" ht="33" customHeight="1">
      <c r="A101" t="s">
        <v>36</v>
      </c>
      <c r="B101" s="4" t="s">
        <v>1095</v>
      </c>
      <c r="C101" s="4" t="s">
        <v>310</v>
      </c>
      <c r="D101" t="s">
        <v>1090</v>
      </c>
      <c r="E101" t="s">
        <v>311</v>
      </c>
      <c r="F101">
        <v>6.1219999999999999</v>
      </c>
      <c r="G101" s="30" t="s">
        <v>310</v>
      </c>
    </row>
    <row r="102" spans="1:7" ht="33" customHeight="1">
      <c r="A102" t="s">
        <v>37</v>
      </c>
      <c r="B102" s="4" t="s">
        <v>1095</v>
      </c>
      <c r="C102" s="4" t="s">
        <v>308</v>
      </c>
      <c r="D102" t="s">
        <v>1090</v>
      </c>
      <c r="E102" t="s">
        <v>309</v>
      </c>
      <c r="F102">
        <v>6.1230000000000002</v>
      </c>
      <c r="G102" s="30" t="s">
        <v>308</v>
      </c>
    </row>
    <row r="103" spans="1:7" ht="33" customHeight="1">
      <c r="A103" t="s">
        <v>38</v>
      </c>
      <c r="B103" s="4" t="s">
        <v>1095</v>
      </c>
      <c r="C103" s="4" t="s">
        <v>308</v>
      </c>
      <c r="D103" t="s">
        <v>1090</v>
      </c>
      <c r="E103" t="s">
        <v>309</v>
      </c>
      <c r="F103">
        <v>6.1239999999999997</v>
      </c>
      <c r="G103" s="30" t="s">
        <v>308</v>
      </c>
    </row>
    <row r="104" spans="1:7" ht="33" customHeight="1">
      <c r="A104" t="s">
        <v>39</v>
      </c>
      <c r="B104" s="4" t="s">
        <v>1087</v>
      </c>
      <c r="C104" s="4" t="s">
        <v>286</v>
      </c>
      <c r="D104" t="s">
        <v>1090</v>
      </c>
      <c r="E104" t="s">
        <v>287</v>
      </c>
      <c r="F104">
        <v>6.13</v>
      </c>
      <c r="G104" s="30" t="s">
        <v>286</v>
      </c>
    </row>
    <row r="105" spans="1:7" ht="33" customHeight="1">
      <c r="A105" t="s">
        <v>39</v>
      </c>
      <c r="B105" s="4" t="s">
        <v>1087</v>
      </c>
      <c r="C105" s="4" t="s">
        <v>288</v>
      </c>
      <c r="D105" t="s">
        <v>1090</v>
      </c>
      <c r="E105" t="s">
        <v>289</v>
      </c>
      <c r="F105">
        <v>6.13</v>
      </c>
      <c r="G105" s="30" t="s">
        <v>288</v>
      </c>
    </row>
    <row r="106" spans="1:7" ht="33" customHeight="1">
      <c r="A106" t="s">
        <v>39</v>
      </c>
      <c r="B106" s="4" t="s">
        <v>1087</v>
      </c>
      <c r="C106" s="4" t="s">
        <v>290</v>
      </c>
      <c r="D106" t="s">
        <v>1090</v>
      </c>
      <c r="E106" t="s">
        <v>291</v>
      </c>
      <c r="F106">
        <v>6.13</v>
      </c>
      <c r="G106" s="33" t="s">
        <v>290</v>
      </c>
    </row>
    <row r="107" spans="1:7" ht="33" customHeight="1">
      <c r="A107" t="s">
        <v>39</v>
      </c>
      <c r="B107" s="4" t="s">
        <v>1087</v>
      </c>
      <c r="C107" s="4" t="s">
        <v>292</v>
      </c>
      <c r="D107" t="s">
        <v>1090</v>
      </c>
      <c r="E107" t="s">
        <v>293</v>
      </c>
      <c r="F107">
        <v>6.13</v>
      </c>
      <c r="G107" s="30" t="s">
        <v>292</v>
      </c>
    </row>
    <row r="108" spans="1:7" ht="33" customHeight="1">
      <c r="A108" t="s">
        <v>39</v>
      </c>
      <c r="B108" s="4" t="s">
        <v>1087</v>
      </c>
      <c r="C108" s="4" t="s">
        <v>294</v>
      </c>
      <c r="D108" t="s">
        <v>1090</v>
      </c>
      <c r="E108" t="s">
        <v>295</v>
      </c>
      <c r="F108">
        <v>6.13</v>
      </c>
      <c r="G108" s="30" t="s">
        <v>294</v>
      </c>
    </row>
    <row r="109" spans="1:7" ht="33" customHeight="1">
      <c r="A109" t="s">
        <v>39</v>
      </c>
      <c r="B109" s="4" t="s">
        <v>1087</v>
      </c>
      <c r="C109" s="4" t="s">
        <v>296</v>
      </c>
      <c r="D109" t="s">
        <v>1090</v>
      </c>
      <c r="E109" t="s">
        <v>289</v>
      </c>
      <c r="F109">
        <v>6.13</v>
      </c>
      <c r="G109" s="30" t="s">
        <v>296</v>
      </c>
    </row>
    <row r="110" spans="1:7" ht="33" customHeight="1">
      <c r="A110" t="s">
        <v>39</v>
      </c>
      <c r="B110" s="4" t="s">
        <v>1087</v>
      </c>
      <c r="C110" s="4" t="s">
        <v>297</v>
      </c>
      <c r="D110" t="s">
        <v>1090</v>
      </c>
      <c r="E110" t="s">
        <v>298</v>
      </c>
      <c r="F110">
        <v>6.13</v>
      </c>
      <c r="G110" s="30" t="s">
        <v>297</v>
      </c>
    </row>
    <row r="111" spans="1:7" ht="33" customHeight="1">
      <c r="A111" t="s">
        <v>40</v>
      </c>
      <c r="B111" s="4" t="s">
        <v>1096</v>
      </c>
      <c r="C111" s="4" t="s">
        <v>281</v>
      </c>
      <c r="D111" t="s">
        <v>1090</v>
      </c>
      <c r="E111" t="s">
        <v>282</v>
      </c>
      <c r="F111">
        <v>6.141</v>
      </c>
      <c r="G111" s="30" t="s">
        <v>281</v>
      </c>
    </row>
    <row r="112" spans="1:7" ht="33" customHeight="1">
      <c r="A112" t="s">
        <v>40</v>
      </c>
      <c r="B112" s="4" t="s">
        <v>1096</v>
      </c>
      <c r="C112" s="4" t="s">
        <v>283</v>
      </c>
      <c r="D112" t="s">
        <v>1090</v>
      </c>
      <c r="E112" t="s">
        <v>284</v>
      </c>
      <c r="F112">
        <v>6.141</v>
      </c>
      <c r="G112" s="30" t="s">
        <v>283</v>
      </c>
    </row>
    <row r="113" spans="1:7" ht="33" customHeight="1">
      <c r="A113" t="s">
        <v>41</v>
      </c>
      <c r="B113" s="4" t="s">
        <v>1096</v>
      </c>
      <c r="C113" s="4" t="s">
        <v>281</v>
      </c>
      <c r="D113" t="s">
        <v>1090</v>
      </c>
      <c r="E113" t="s">
        <v>282</v>
      </c>
      <c r="F113">
        <v>6.1420000000000003</v>
      </c>
      <c r="G113" s="30" t="s">
        <v>281</v>
      </c>
    </row>
    <row r="114" spans="1:7" ht="33" customHeight="1">
      <c r="A114" t="s">
        <v>41</v>
      </c>
      <c r="B114" s="4" t="s">
        <v>1096</v>
      </c>
      <c r="C114" s="4" t="s">
        <v>283</v>
      </c>
      <c r="D114" t="s">
        <v>1090</v>
      </c>
      <c r="E114" t="s">
        <v>284</v>
      </c>
      <c r="F114">
        <v>6.1420000000000003</v>
      </c>
      <c r="G114" s="30" t="s">
        <v>283</v>
      </c>
    </row>
    <row r="115" spans="1:7" ht="33" customHeight="1">
      <c r="A115" t="s">
        <v>1097</v>
      </c>
      <c r="B115" s="4" t="s">
        <v>1096</v>
      </c>
      <c r="C115" s="4" t="s">
        <v>281</v>
      </c>
      <c r="D115" t="s">
        <v>1090</v>
      </c>
      <c r="E115" t="s">
        <v>282</v>
      </c>
      <c r="F115">
        <v>6.1429999999999998</v>
      </c>
      <c r="G115" s="30" t="s">
        <v>281</v>
      </c>
    </row>
    <row r="116" spans="1:7" ht="33" customHeight="1">
      <c r="A116" t="s">
        <v>1097</v>
      </c>
      <c r="B116" s="4" t="s">
        <v>1096</v>
      </c>
      <c r="C116" s="4" t="s">
        <v>283</v>
      </c>
      <c r="D116" t="s">
        <v>1090</v>
      </c>
      <c r="E116" t="s">
        <v>284</v>
      </c>
      <c r="F116">
        <v>6.1429999999999998</v>
      </c>
      <c r="G116" s="30" t="s">
        <v>283</v>
      </c>
    </row>
    <row r="117" spans="1:7" ht="33" customHeight="1">
      <c r="A117" t="s">
        <v>664</v>
      </c>
      <c r="B117" s="4" t="s">
        <v>1034</v>
      </c>
      <c r="C117" s="4" t="s">
        <v>1098</v>
      </c>
      <c r="D117" t="s">
        <v>1099</v>
      </c>
      <c r="E117" t="s">
        <v>1100</v>
      </c>
      <c r="F117">
        <v>7.0110000000000001</v>
      </c>
      <c r="G117" s="30" t="s">
        <v>1098</v>
      </c>
    </row>
    <row r="118" spans="1:7" ht="33" customHeight="1">
      <c r="A118" t="s">
        <v>667</v>
      </c>
      <c r="B118" s="4" t="s">
        <v>1034</v>
      </c>
      <c r="C118" s="4" t="s">
        <v>1101</v>
      </c>
      <c r="D118" t="s">
        <v>1099</v>
      </c>
      <c r="E118" t="s">
        <v>1102</v>
      </c>
      <c r="F118">
        <v>7.0119999999999996</v>
      </c>
      <c r="G118" s="30" t="s">
        <v>1101</v>
      </c>
    </row>
    <row r="119" spans="1:7" ht="33" customHeight="1">
      <c r="A119" t="s">
        <v>667</v>
      </c>
      <c r="B119" s="4" t="s">
        <v>1034</v>
      </c>
      <c r="C119" s="4" t="s">
        <v>1103</v>
      </c>
      <c r="D119" t="s">
        <v>1099</v>
      </c>
      <c r="E119" t="s">
        <v>1104</v>
      </c>
      <c r="F119">
        <v>7.0119999999999996</v>
      </c>
      <c r="G119" s="30" t="s">
        <v>1103</v>
      </c>
    </row>
    <row r="120" spans="1:7" ht="33" customHeight="1">
      <c r="A120" t="s">
        <v>667</v>
      </c>
      <c r="B120" s="4" t="s">
        <v>1034</v>
      </c>
      <c r="C120" s="4" t="s">
        <v>1098</v>
      </c>
      <c r="D120" t="s">
        <v>1099</v>
      </c>
      <c r="E120" t="s">
        <v>1100</v>
      </c>
      <c r="F120">
        <v>7.0119999999999996</v>
      </c>
      <c r="G120" s="30" t="s">
        <v>1098</v>
      </c>
    </row>
    <row r="121" spans="1:7" ht="33" customHeight="1">
      <c r="A121" t="s">
        <v>682</v>
      </c>
      <c r="B121" s="4" t="s">
        <v>1040</v>
      </c>
      <c r="C121" s="4" t="s">
        <v>1105</v>
      </c>
      <c r="D121" t="s">
        <v>1099</v>
      </c>
      <c r="E121" t="s">
        <v>1106</v>
      </c>
      <c r="F121">
        <v>7.03</v>
      </c>
      <c r="G121" s="30" t="s">
        <v>1105</v>
      </c>
    </row>
    <row r="122" spans="1:7" ht="33" customHeight="1">
      <c r="A122" t="s">
        <v>682</v>
      </c>
      <c r="B122" s="4" t="s">
        <v>1040</v>
      </c>
      <c r="C122" s="4" t="s">
        <v>1107</v>
      </c>
      <c r="D122" t="s">
        <v>1099</v>
      </c>
      <c r="E122" t="s">
        <v>1108</v>
      </c>
      <c r="F122">
        <v>7.03</v>
      </c>
      <c r="G122" s="30" t="s">
        <v>1107</v>
      </c>
    </row>
    <row r="123" spans="1:7" ht="33" customHeight="1">
      <c r="A123" t="s">
        <v>682</v>
      </c>
      <c r="B123" s="4" t="s">
        <v>1040</v>
      </c>
      <c r="C123" s="4" t="s">
        <v>1109</v>
      </c>
      <c r="D123" t="s">
        <v>1099</v>
      </c>
      <c r="E123" t="s">
        <v>1110</v>
      </c>
      <c r="F123">
        <v>7.03</v>
      </c>
      <c r="G123" s="30" t="s">
        <v>1109</v>
      </c>
    </row>
    <row r="124" spans="1:7" ht="33" customHeight="1">
      <c r="A124" t="s">
        <v>682</v>
      </c>
      <c r="B124" s="4" t="s">
        <v>1040</v>
      </c>
      <c r="C124" s="4" t="s">
        <v>1111</v>
      </c>
      <c r="D124" t="s">
        <v>1099</v>
      </c>
      <c r="E124" t="s">
        <v>1112</v>
      </c>
      <c r="F124">
        <v>7.03</v>
      </c>
      <c r="G124" s="30" t="s">
        <v>1111</v>
      </c>
    </row>
    <row r="125" spans="1:7" ht="33" customHeight="1">
      <c r="A125" t="s">
        <v>682</v>
      </c>
      <c r="B125" s="4" t="s">
        <v>1040</v>
      </c>
      <c r="C125" s="4" t="s">
        <v>1113</v>
      </c>
      <c r="D125" t="s">
        <v>1099</v>
      </c>
      <c r="E125" t="s">
        <v>1114</v>
      </c>
      <c r="F125">
        <v>7.03</v>
      </c>
      <c r="G125" s="30" t="s">
        <v>1113</v>
      </c>
    </row>
    <row r="126" spans="1:7" ht="33" customHeight="1">
      <c r="A126" t="s">
        <v>682</v>
      </c>
      <c r="B126" s="4" t="s">
        <v>1040</v>
      </c>
      <c r="C126" s="4" t="s">
        <v>1115</v>
      </c>
      <c r="D126" t="s">
        <v>1099</v>
      </c>
      <c r="E126" t="s">
        <v>1116</v>
      </c>
      <c r="F126">
        <v>7.03</v>
      </c>
      <c r="G126" s="30" t="s">
        <v>1115</v>
      </c>
    </row>
    <row r="127" spans="1:7" ht="33" customHeight="1">
      <c r="A127" t="s">
        <v>685</v>
      </c>
      <c r="B127" s="4" t="s">
        <v>1117</v>
      </c>
      <c r="C127" s="4" t="s">
        <v>1118</v>
      </c>
      <c r="D127" t="s">
        <v>1099</v>
      </c>
      <c r="E127" t="s">
        <v>1119</v>
      </c>
      <c r="F127">
        <v>7.0410000000000004</v>
      </c>
      <c r="G127" s="30" t="s">
        <v>1118</v>
      </c>
    </row>
    <row r="128" spans="1:7" ht="33" customHeight="1">
      <c r="A128" t="s">
        <v>685</v>
      </c>
      <c r="B128" s="4" t="s">
        <v>1117</v>
      </c>
      <c r="C128" s="4" t="s">
        <v>1120</v>
      </c>
      <c r="D128" t="s">
        <v>1099</v>
      </c>
      <c r="E128" t="s">
        <v>1121</v>
      </c>
      <c r="F128">
        <v>7.0410000000000004</v>
      </c>
      <c r="G128" s="30" t="s">
        <v>1120</v>
      </c>
    </row>
    <row r="129" spans="1:7" ht="33" customHeight="1">
      <c r="A129" t="s">
        <v>685</v>
      </c>
      <c r="B129" s="4" t="s">
        <v>1117</v>
      </c>
      <c r="C129" s="4" t="s">
        <v>1122</v>
      </c>
      <c r="D129" t="s">
        <v>1099</v>
      </c>
      <c r="E129" t="s">
        <v>1123</v>
      </c>
      <c r="F129">
        <v>7.0410000000000004</v>
      </c>
      <c r="G129" s="30" t="s">
        <v>1122</v>
      </c>
    </row>
    <row r="130" spans="1:7" ht="33" customHeight="1">
      <c r="A130" t="s">
        <v>685</v>
      </c>
      <c r="B130" s="4" t="s">
        <v>1117</v>
      </c>
      <c r="C130" s="4" t="s">
        <v>1124</v>
      </c>
      <c r="D130" t="s">
        <v>1099</v>
      </c>
      <c r="E130" t="s">
        <v>1125</v>
      </c>
      <c r="F130">
        <v>7.0419999999999998</v>
      </c>
      <c r="G130" s="30" t="s">
        <v>1124</v>
      </c>
    </row>
    <row r="131" spans="1:7" ht="33" customHeight="1">
      <c r="A131" t="s">
        <v>687</v>
      </c>
      <c r="B131" s="4" t="s">
        <v>1117</v>
      </c>
      <c r="C131" s="4" t="s">
        <v>1120</v>
      </c>
      <c r="D131" t="s">
        <v>1099</v>
      </c>
      <c r="E131" t="s">
        <v>1121</v>
      </c>
      <c r="F131">
        <v>7.0419999999999998</v>
      </c>
      <c r="G131" s="30" t="s">
        <v>1120</v>
      </c>
    </row>
    <row r="132" spans="1:7" ht="33" customHeight="1">
      <c r="A132" t="s">
        <v>687</v>
      </c>
      <c r="B132" s="4" t="s">
        <v>1117</v>
      </c>
      <c r="C132" s="4" t="s">
        <v>1122</v>
      </c>
      <c r="D132" t="s">
        <v>1099</v>
      </c>
      <c r="E132" t="s">
        <v>1123</v>
      </c>
      <c r="F132">
        <v>7.0419999999999998</v>
      </c>
      <c r="G132" s="30" t="s">
        <v>1122</v>
      </c>
    </row>
    <row r="133" spans="1:7" ht="33" customHeight="1">
      <c r="A133" t="s">
        <v>687</v>
      </c>
      <c r="B133" s="4" t="s">
        <v>1117</v>
      </c>
      <c r="C133" s="4" t="s">
        <v>1126</v>
      </c>
      <c r="D133" t="s">
        <v>1099</v>
      </c>
      <c r="E133" t="s">
        <v>1127</v>
      </c>
      <c r="F133">
        <v>7.0419999999999998</v>
      </c>
      <c r="G133" s="30" t="s">
        <v>1126</v>
      </c>
    </row>
    <row r="134" spans="1:7" ht="33" customHeight="1">
      <c r="A134" t="s">
        <v>725</v>
      </c>
      <c r="B134" s="4" t="s">
        <v>1087</v>
      </c>
      <c r="C134" s="4" t="s">
        <v>1128</v>
      </c>
      <c r="D134" t="s">
        <v>1099</v>
      </c>
      <c r="E134" t="s">
        <v>1129</v>
      </c>
      <c r="F134">
        <v>7.0419999999999998</v>
      </c>
      <c r="G134" s="30" t="s">
        <v>1128</v>
      </c>
    </row>
    <row r="135" spans="1:7" ht="33" customHeight="1">
      <c r="A135" t="s">
        <v>697</v>
      </c>
      <c r="B135" s="4" t="s">
        <v>1077</v>
      </c>
      <c r="C135" s="4" t="s">
        <v>1130</v>
      </c>
      <c r="D135" t="s">
        <v>1099</v>
      </c>
      <c r="E135" t="s">
        <v>1131</v>
      </c>
      <c r="F135">
        <v>7.0810000000000004</v>
      </c>
      <c r="G135" s="30" t="s">
        <v>1130</v>
      </c>
    </row>
    <row r="136" spans="1:7" ht="33" customHeight="1">
      <c r="A136" t="s">
        <v>699</v>
      </c>
      <c r="B136" s="4" t="s">
        <v>1077</v>
      </c>
      <c r="C136" s="4" t="s">
        <v>1130</v>
      </c>
      <c r="D136" t="s">
        <v>1099</v>
      </c>
      <c r="E136" t="s">
        <v>1131</v>
      </c>
      <c r="F136">
        <v>7.0819999999999999</v>
      </c>
      <c r="G136" s="30" t="s">
        <v>1130</v>
      </c>
    </row>
    <row r="137" spans="1:7" ht="33" customHeight="1">
      <c r="A137" t="s">
        <v>701</v>
      </c>
      <c r="B137" s="4" t="s">
        <v>1050</v>
      </c>
      <c r="C137" s="4" t="s">
        <v>1132</v>
      </c>
      <c r="D137" t="s">
        <v>1099</v>
      </c>
      <c r="E137" t="s">
        <v>1133</v>
      </c>
      <c r="F137">
        <v>7.0910000000000002</v>
      </c>
      <c r="G137" s="30" t="s">
        <v>1132</v>
      </c>
    </row>
    <row r="138" spans="1:7" ht="33" customHeight="1">
      <c r="A138" t="s">
        <v>707</v>
      </c>
      <c r="B138" s="4" t="s">
        <v>1095</v>
      </c>
      <c r="C138" s="4" t="s">
        <v>1134</v>
      </c>
      <c r="D138" t="s">
        <v>1099</v>
      </c>
      <c r="E138" t="s">
        <v>1135</v>
      </c>
      <c r="F138">
        <v>7.101</v>
      </c>
      <c r="G138" s="30" t="s">
        <v>1134</v>
      </c>
    </row>
    <row r="139" spans="1:7" ht="33" customHeight="1">
      <c r="A139" t="s">
        <v>710</v>
      </c>
      <c r="B139" s="4" t="s">
        <v>1095</v>
      </c>
      <c r="C139" s="4" t="s">
        <v>1134</v>
      </c>
      <c r="D139" t="s">
        <v>1099</v>
      </c>
      <c r="E139" t="s">
        <v>1135</v>
      </c>
      <c r="F139">
        <v>7.1020000000000003</v>
      </c>
      <c r="G139" s="30" t="s">
        <v>1134</v>
      </c>
    </row>
    <row r="140" spans="1:7" ht="33" customHeight="1">
      <c r="A140" t="s">
        <v>713</v>
      </c>
      <c r="B140" s="4" t="s">
        <v>1095</v>
      </c>
      <c r="C140" s="4" t="s">
        <v>1136</v>
      </c>
      <c r="D140" t="s">
        <v>1099</v>
      </c>
      <c r="E140" t="s">
        <v>1137</v>
      </c>
      <c r="F140">
        <v>7.1029999999999998</v>
      </c>
      <c r="G140" s="30" t="s">
        <v>1136</v>
      </c>
    </row>
    <row r="141" spans="1:7" ht="33" customHeight="1">
      <c r="A141" t="s">
        <v>716</v>
      </c>
      <c r="B141" s="4" t="s">
        <v>1095</v>
      </c>
      <c r="C141" s="4" t="s">
        <v>1136</v>
      </c>
      <c r="D141" t="s">
        <v>1099</v>
      </c>
      <c r="E141" t="s">
        <v>1137</v>
      </c>
      <c r="F141">
        <v>7.1040000000000001</v>
      </c>
      <c r="G141" s="30" t="s">
        <v>1136</v>
      </c>
    </row>
    <row r="142" spans="1:7" ht="33" customHeight="1">
      <c r="A142" t="s">
        <v>719</v>
      </c>
      <c r="B142" s="4" t="s">
        <v>1095</v>
      </c>
      <c r="C142" s="4" t="s">
        <v>1138</v>
      </c>
      <c r="D142" t="s">
        <v>1099</v>
      </c>
      <c r="E142" t="s">
        <v>1139</v>
      </c>
      <c r="F142">
        <v>7.1050000000000004</v>
      </c>
      <c r="G142" s="30" t="s">
        <v>1138</v>
      </c>
    </row>
    <row r="143" spans="1:7" ht="33" customHeight="1">
      <c r="A143" t="s">
        <v>719</v>
      </c>
      <c r="B143" s="4" t="s">
        <v>1140</v>
      </c>
      <c r="C143" s="4" t="s">
        <v>1128</v>
      </c>
      <c r="D143" t="s">
        <v>1099</v>
      </c>
      <c r="E143" t="s">
        <v>1129</v>
      </c>
      <c r="F143">
        <v>7.1050000000000004</v>
      </c>
      <c r="G143" s="30" t="s">
        <v>1128</v>
      </c>
    </row>
    <row r="144" spans="1:7" ht="33" customHeight="1">
      <c r="A144" t="s">
        <v>722</v>
      </c>
      <c r="B144" s="4" t="s">
        <v>1084</v>
      </c>
      <c r="C144" s="4" t="s">
        <v>1141</v>
      </c>
      <c r="D144" t="s">
        <v>1099</v>
      </c>
      <c r="E144" t="s">
        <v>1142</v>
      </c>
      <c r="F144">
        <v>7.11</v>
      </c>
      <c r="G144" s="30" t="s">
        <v>1141</v>
      </c>
    </row>
    <row r="145" spans="1:7" ht="33" customHeight="1">
      <c r="A145" t="s">
        <v>722</v>
      </c>
      <c r="B145" s="4" t="s">
        <v>1084</v>
      </c>
      <c r="C145" s="4" t="s">
        <v>1143</v>
      </c>
      <c r="D145" t="s">
        <v>1099</v>
      </c>
      <c r="E145" t="s">
        <v>1144</v>
      </c>
      <c r="F145">
        <v>7.11</v>
      </c>
      <c r="G145" s="30" t="s">
        <v>1143</v>
      </c>
    </row>
    <row r="146" spans="1:7" ht="33" customHeight="1">
      <c r="A146">
        <v>7.12</v>
      </c>
      <c r="B146" s="4" t="s">
        <v>1087</v>
      </c>
      <c r="C146" s="4" t="s">
        <v>1128</v>
      </c>
      <c r="D146" t="s">
        <v>1099</v>
      </c>
      <c r="E146" t="s">
        <v>1129</v>
      </c>
      <c r="F146" s="28">
        <v>7.12</v>
      </c>
      <c r="G146" s="30" t="s">
        <v>1128</v>
      </c>
    </row>
    <row r="147" spans="1:7" ht="33" customHeight="1">
      <c r="A147" t="s">
        <v>725</v>
      </c>
      <c r="B147" s="4" t="s">
        <v>1087</v>
      </c>
      <c r="C147" s="4" t="s">
        <v>1145</v>
      </c>
      <c r="D147" t="s">
        <v>1099</v>
      </c>
      <c r="E147" t="s">
        <v>1146</v>
      </c>
      <c r="F147">
        <v>7.12</v>
      </c>
      <c r="G147" s="30" t="s">
        <v>1145</v>
      </c>
    </row>
    <row r="148" spans="1:7" ht="33" customHeight="1">
      <c r="A148" t="s">
        <v>220</v>
      </c>
      <c r="B148" s="4" t="s">
        <v>1076</v>
      </c>
      <c r="C148" s="4" t="s">
        <v>221</v>
      </c>
      <c r="D148" t="s">
        <v>1147</v>
      </c>
      <c r="E148" t="s">
        <v>222</v>
      </c>
      <c r="F148">
        <v>5.141</v>
      </c>
      <c r="G148" s="30" t="s">
        <v>221</v>
      </c>
    </row>
    <row r="149" spans="1:7" ht="33" customHeight="1">
      <c r="A149" t="s">
        <v>735</v>
      </c>
      <c r="B149" s="4" t="s">
        <v>1057</v>
      </c>
      <c r="C149" s="4" t="s">
        <v>1148</v>
      </c>
      <c r="D149" t="s">
        <v>1147</v>
      </c>
      <c r="E149" t="s">
        <v>1149</v>
      </c>
      <c r="F149">
        <v>8.02</v>
      </c>
      <c r="G149" s="30" t="s">
        <v>1148</v>
      </c>
    </row>
    <row r="150" spans="1:7" ht="33" customHeight="1">
      <c r="A150" t="s">
        <v>743</v>
      </c>
      <c r="B150" s="4" t="s">
        <v>1040</v>
      </c>
      <c r="C150" s="4" t="s">
        <v>1150</v>
      </c>
      <c r="D150" t="s">
        <v>1147</v>
      </c>
      <c r="E150" t="s">
        <v>1151</v>
      </c>
      <c r="F150">
        <v>8.0399999999999991</v>
      </c>
      <c r="G150" s="30" t="s">
        <v>1150</v>
      </c>
    </row>
    <row r="151" spans="1:7" ht="33" customHeight="1">
      <c r="A151" t="s">
        <v>743</v>
      </c>
      <c r="B151" s="4" t="s">
        <v>1040</v>
      </c>
      <c r="C151" s="4" t="s">
        <v>1152</v>
      </c>
      <c r="D151" t="s">
        <v>1147</v>
      </c>
      <c r="E151" t="s">
        <v>1153</v>
      </c>
      <c r="F151">
        <v>8.0399999999999991</v>
      </c>
      <c r="G151" s="30" t="s">
        <v>1152</v>
      </c>
    </row>
    <row r="152" spans="1:7" ht="33" customHeight="1">
      <c r="A152" t="s">
        <v>748</v>
      </c>
      <c r="B152" s="4" t="s">
        <v>1117</v>
      </c>
      <c r="C152" s="4" t="s">
        <v>1126</v>
      </c>
      <c r="D152" t="s">
        <v>1099</v>
      </c>
      <c r="E152" t="s">
        <v>1127</v>
      </c>
      <c r="F152">
        <v>8.0609999999999999</v>
      </c>
      <c r="G152" s="30" t="s">
        <v>1126</v>
      </c>
    </row>
    <row r="153" spans="1:7" ht="33" customHeight="1">
      <c r="A153" t="s">
        <v>743</v>
      </c>
      <c r="B153" s="4" t="s">
        <v>1040</v>
      </c>
      <c r="C153" s="4" t="s">
        <v>1154</v>
      </c>
      <c r="D153" t="s">
        <v>1147</v>
      </c>
      <c r="E153" t="s">
        <v>1155</v>
      </c>
      <c r="F153">
        <v>8.0399999999999991</v>
      </c>
      <c r="G153" s="30" t="s">
        <v>1154</v>
      </c>
    </row>
    <row r="154" spans="1:7" ht="33" customHeight="1">
      <c r="A154" t="s">
        <v>752</v>
      </c>
      <c r="B154" s="4" t="s">
        <v>1076</v>
      </c>
      <c r="C154" s="4" t="s">
        <v>1156</v>
      </c>
      <c r="D154" t="s">
        <v>1147</v>
      </c>
      <c r="E154" t="s">
        <v>1157</v>
      </c>
      <c r="F154">
        <v>8.0709999999999997</v>
      </c>
      <c r="G154" s="30" t="s">
        <v>1156</v>
      </c>
    </row>
    <row r="155" spans="1:7" ht="33" customHeight="1">
      <c r="A155" t="s">
        <v>756</v>
      </c>
      <c r="B155" s="4" t="s">
        <v>1158</v>
      </c>
      <c r="C155" s="4" t="s">
        <v>1159</v>
      </c>
      <c r="D155" t="s">
        <v>1147</v>
      </c>
      <c r="E155" t="s">
        <v>1160</v>
      </c>
      <c r="F155">
        <v>8.08</v>
      </c>
      <c r="G155" s="30" t="s">
        <v>1159</v>
      </c>
    </row>
    <row r="156" spans="1:7" ht="33" customHeight="1">
      <c r="A156" t="s">
        <v>774</v>
      </c>
      <c r="B156" s="4" t="s">
        <v>1050</v>
      </c>
      <c r="C156" s="4" t="s">
        <v>1161</v>
      </c>
      <c r="D156" t="s">
        <v>1147</v>
      </c>
      <c r="E156" t="s">
        <v>1162</v>
      </c>
      <c r="F156">
        <v>8.1310000000000002</v>
      </c>
      <c r="G156" s="34" t="s">
        <v>1161</v>
      </c>
    </row>
    <row r="157" spans="1:7" ht="33" customHeight="1">
      <c r="A157" t="s">
        <v>776</v>
      </c>
      <c r="B157" s="4" t="s">
        <v>1050</v>
      </c>
      <c r="C157" s="4" t="s">
        <v>1161</v>
      </c>
      <c r="D157" t="s">
        <v>1147</v>
      </c>
      <c r="E157" t="s">
        <v>1162</v>
      </c>
      <c r="F157">
        <v>8.1319999999999997</v>
      </c>
      <c r="G157" s="34" t="s">
        <v>1161</v>
      </c>
    </row>
    <row r="158" spans="1:7" ht="33" customHeight="1">
      <c r="A158" t="s">
        <v>783</v>
      </c>
      <c r="B158" s="4" t="s">
        <v>1084</v>
      </c>
      <c r="C158" s="4" t="s">
        <v>1163</v>
      </c>
      <c r="D158" t="s">
        <v>1147</v>
      </c>
      <c r="E158" t="s">
        <v>1164</v>
      </c>
      <c r="F158">
        <v>8.1419999999999995</v>
      </c>
      <c r="G158" s="34" t="s">
        <v>1163</v>
      </c>
    </row>
    <row r="159" spans="1:7" ht="33" customHeight="1">
      <c r="A159" t="s">
        <v>786</v>
      </c>
      <c r="B159" s="4" t="s">
        <v>1051</v>
      </c>
      <c r="C159" s="4" t="s">
        <v>1165</v>
      </c>
      <c r="D159" t="s">
        <v>1147</v>
      </c>
      <c r="E159" t="s">
        <v>1166</v>
      </c>
      <c r="F159">
        <v>8.1509999999999998</v>
      </c>
      <c r="G159" s="34" t="s">
        <v>1165</v>
      </c>
    </row>
    <row r="160" spans="1:7" ht="33" customHeight="1">
      <c r="A160" t="s">
        <v>789</v>
      </c>
      <c r="B160" s="4" t="s">
        <v>1051</v>
      </c>
      <c r="C160" s="4" t="s">
        <v>1167</v>
      </c>
      <c r="D160" t="s">
        <v>1147</v>
      </c>
      <c r="E160" t="s">
        <v>1168</v>
      </c>
      <c r="F160">
        <v>8.1519999999999992</v>
      </c>
      <c r="G160" s="34" t="s">
        <v>1167</v>
      </c>
    </row>
    <row r="161" spans="1:7" ht="33" customHeight="1">
      <c r="A161" t="s">
        <v>791</v>
      </c>
      <c r="B161" s="4" t="s">
        <v>1095</v>
      </c>
      <c r="C161" s="4" t="s">
        <v>1169</v>
      </c>
      <c r="D161" t="s">
        <v>1147</v>
      </c>
      <c r="E161" t="s">
        <v>1170</v>
      </c>
      <c r="F161">
        <v>8.1609999999999996</v>
      </c>
      <c r="G161" s="30" t="s">
        <v>1169</v>
      </c>
    </row>
    <row r="162" spans="1:7" ht="33" customHeight="1">
      <c r="A162" t="s">
        <v>794</v>
      </c>
      <c r="B162" s="4" t="s">
        <v>1095</v>
      </c>
      <c r="C162" s="4" t="s">
        <v>1169</v>
      </c>
      <c r="D162" t="s">
        <v>1147</v>
      </c>
      <c r="E162" t="s">
        <v>1170</v>
      </c>
      <c r="F162">
        <v>8.1620000000000008</v>
      </c>
      <c r="G162" s="30" t="s">
        <v>1169</v>
      </c>
    </row>
    <row r="163" spans="1:7" ht="33" customHeight="1">
      <c r="A163" t="s">
        <v>797</v>
      </c>
      <c r="B163" s="4" t="s">
        <v>1095</v>
      </c>
      <c r="C163" s="4" t="s">
        <v>1171</v>
      </c>
      <c r="D163" t="s">
        <v>1147</v>
      </c>
      <c r="E163" t="s">
        <v>1172</v>
      </c>
      <c r="F163">
        <v>8.1630000000000003</v>
      </c>
      <c r="G163" s="34" t="s">
        <v>1171</v>
      </c>
    </row>
    <row r="164" spans="1:7" ht="33" customHeight="1">
      <c r="A164" t="s">
        <v>800</v>
      </c>
      <c r="B164" s="4" t="s">
        <v>1095</v>
      </c>
      <c r="C164" s="4" t="s">
        <v>1173</v>
      </c>
      <c r="D164" t="s">
        <v>1147</v>
      </c>
      <c r="E164" t="s">
        <v>1174</v>
      </c>
      <c r="F164">
        <v>8.1639999999999997</v>
      </c>
      <c r="G164" s="34" t="s">
        <v>1173</v>
      </c>
    </row>
    <row r="165" spans="1:7" ht="33" customHeight="1">
      <c r="A165" t="s">
        <v>800</v>
      </c>
      <c r="B165" s="4" t="s">
        <v>1095</v>
      </c>
      <c r="C165" s="4" t="s">
        <v>1175</v>
      </c>
      <c r="D165" t="s">
        <v>1147</v>
      </c>
      <c r="E165" t="s">
        <v>1176</v>
      </c>
      <c r="F165">
        <v>8.1639999999999997</v>
      </c>
      <c r="G165" s="34" t="s">
        <v>1175</v>
      </c>
    </row>
    <row r="166" spans="1:7" ht="33" customHeight="1">
      <c r="A166" t="s">
        <v>803</v>
      </c>
      <c r="B166" s="4" t="s">
        <v>1095</v>
      </c>
      <c r="C166" s="4" t="s">
        <v>1173</v>
      </c>
      <c r="D166" t="s">
        <v>1147</v>
      </c>
      <c r="E166" t="s">
        <v>1174</v>
      </c>
      <c r="F166">
        <v>8.1649999999999991</v>
      </c>
      <c r="G166" s="30" t="s">
        <v>1173</v>
      </c>
    </row>
    <row r="167" spans="1:7" ht="33" customHeight="1">
      <c r="A167" t="s">
        <v>803</v>
      </c>
      <c r="B167" s="4" t="s">
        <v>1095</v>
      </c>
      <c r="C167" s="4" t="s">
        <v>1175</v>
      </c>
      <c r="D167" t="s">
        <v>1147</v>
      </c>
      <c r="E167" t="s">
        <v>1176</v>
      </c>
      <c r="F167">
        <v>8.1649999999999991</v>
      </c>
      <c r="G167" s="34" t="s">
        <v>1175</v>
      </c>
    </row>
  </sheetData>
  <sheetProtection algorithmName="SHA-512" hashValue="DP0GfH1AfzThBOWcdFqdmtndqm0ZuyaRTpdNY4n+9y3kdQAfm1jSsKThcJMf5hSoF6/dx2CABfMYLj2dg4Wxog==" saltValue="6x80601+YU26HihqLLnzmA==" spinCount="100000" sheet="1" objects="1" scenarios="1" autoFilter="0"/>
  <hyperlinks>
    <hyperlink ref="G76" r:id="rId1" xr:uid="{00000000-0004-0000-0400-000000000000}"/>
    <hyperlink ref="G7" r:id="rId2" xr:uid="{00000000-0004-0000-0400-000001000000}"/>
    <hyperlink ref="G8" r:id="rId3" xr:uid="{00000000-0004-0000-0400-000002000000}"/>
    <hyperlink ref="G98" r:id="rId4" xr:uid="{00000000-0004-0000-0400-000003000000}"/>
    <hyperlink ref="G99" r:id="rId5" xr:uid="{00000000-0004-0000-0400-000004000000}"/>
    <hyperlink ref="G104" r:id="rId6" xr:uid="{00000000-0004-0000-0400-000005000000}"/>
    <hyperlink ref="G144" r:id="rId7" xr:uid="{00000000-0004-0000-0400-000006000000}"/>
    <hyperlink ref="G31" r:id="rId8" xr:uid="{00000000-0004-0000-0400-000007000000}"/>
    <hyperlink ref="G33" r:id="rId9" xr:uid="{00000000-0004-0000-0400-000008000000}"/>
    <hyperlink ref="G118" r:id="rId10" xr:uid="{00000000-0004-0000-0400-000009000000}"/>
    <hyperlink ref="G96" r:id="rId11" xr:uid="{00000000-0004-0000-0400-00000A000000}"/>
    <hyperlink ref="G97" r:id="rId12" xr:uid="{00000000-0004-0000-0400-00000B000000}"/>
    <hyperlink ref="G36" r:id="rId13" xr:uid="{00000000-0004-0000-0400-00000C000000}"/>
    <hyperlink ref="G2" r:id="rId14" xr:uid="{00000000-0004-0000-0400-00000D000000}"/>
    <hyperlink ref="G74" r:id="rId15" xr:uid="{00000000-0004-0000-0400-00000E000000}"/>
    <hyperlink ref="G75" r:id="rId16" xr:uid="{00000000-0004-0000-0400-00000F000000}"/>
    <hyperlink ref="G130" r:id="rId17" xr:uid="{00000000-0004-0000-0400-000010000000}"/>
    <hyperlink ref="G155" r:id="rId18" xr:uid="{00000000-0004-0000-0400-000011000000}"/>
    <hyperlink ref="G63" r:id="rId19" xr:uid="{00000000-0004-0000-0400-000012000000}"/>
    <hyperlink ref="G66" r:id="rId20" xr:uid="{00000000-0004-0000-0400-000013000000}"/>
    <hyperlink ref="G48" r:id="rId21" xr:uid="{00000000-0004-0000-0400-000014000000}"/>
    <hyperlink ref="G54" r:id="rId22" xr:uid="{00000000-0004-0000-0400-000015000000}"/>
    <hyperlink ref="G58" r:id="rId23" xr:uid="{00000000-0004-0000-0400-000016000000}"/>
    <hyperlink ref="G18" r:id="rId24" xr:uid="{00000000-0004-0000-0400-000017000000}"/>
    <hyperlink ref="G89" r:id="rId25" xr:uid="{00000000-0004-0000-0400-000018000000}"/>
    <hyperlink ref="G90" r:id="rId26" xr:uid="{00000000-0004-0000-0400-000019000000}"/>
    <hyperlink ref="G79" r:id="rId27" xr:uid="{00000000-0004-0000-0400-00001A000000}"/>
    <hyperlink ref="G39" r:id="rId28" xr:uid="{00000000-0004-0000-0400-00001B000000}"/>
    <hyperlink ref="G32" r:id="rId29" xr:uid="{00000000-0004-0000-0400-00001C000000}"/>
    <hyperlink ref="G24" r:id="rId30" xr:uid="{00000000-0004-0000-0400-00001D000000}"/>
    <hyperlink ref="G145" r:id="rId31" xr:uid="{00000000-0004-0000-0400-00001E000000}"/>
    <hyperlink ref="G23" r:id="rId32" xr:uid="{00000000-0004-0000-0400-00001F000000}"/>
    <hyperlink ref="G135" r:id="rId33" xr:uid="{00000000-0004-0000-0400-000020000000}"/>
    <hyperlink ref="G136" r:id="rId34" xr:uid="{00000000-0004-0000-0400-000021000000}"/>
    <hyperlink ref="G4" r:id="rId35" xr:uid="{00000000-0004-0000-0400-000022000000}"/>
    <hyperlink ref="G68" r:id="rId36" xr:uid="{00000000-0004-0000-0400-000023000000}"/>
    <hyperlink ref="G69" r:id="rId37" xr:uid="{00000000-0004-0000-0400-000024000000}"/>
    <hyperlink ref="G10" r:id="rId38" xr:uid="{00000000-0004-0000-0400-000025000000}"/>
    <hyperlink ref="G49" r:id="rId39" xr:uid="{00000000-0004-0000-0400-000026000000}"/>
    <hyperlink ref="G55" r:id="rId40" xr:uid="{00000000-0004-0000-0400-000027000000}"/>
    <hyperlink ref="G59" r:id="rId41" xr:uid="{00000000-0004-0000-0400-000028000000}"/>
    <hyperlink ref="G164" r:id="rId42" xr:uid="{00000000-0004-0000-0400-000029000000}"/>
    <hyperlink ref="G166" r:id="rId43" xr:uid="{00000000-0004-0000-0400-00002A000000}"/>
    <hyperlink ref="G137" r:id="rId44" xr:uid="{00000000-0004-0000-0400-00002B000000}"/>
    <hyperlink ref="G5" r:id="rId45" xr:uid="{00000000-0004-0000-0400-00002C000000}"/>
    <hyperlink ref="G161" r:id="rId46" xr:uid="{00000000-0004-0000-0400-00002D000000}"/>
    <hyperlink ref="G162" r:id="rId47" xr:uid="{00000000-0004-0000-0400-00002E000000}"/>
    <hyperlink ref="G163" r:id="rId48" xr:uid="{00000000-0004-0000-0400-00002F000000}"/>
    <hyperlink ref="G70" r:id="rId49" xr:uid="{00000000-0004-0000-0400-000030000000}"/>
    <hyperlink ref="G72" r:id="rId50" xr:uid="{00000000-0004-0000-0400-000031000000}"/>
    <hyperlink ref="G50" r:id="rId51" xr:uid="{00000000-0004-0000-0400-000032000000}"/>
    <hyperlink ref="G51" r:id="rId52" xr:uid="{00000000-0004-0000-0400-000033000000}"/>
    <hyperlink ref="G56" r:id="rId53" xr:uid="{00000000-0004-0000-0400-000034000000}"/>
    <hyperlink ref="G60" r:id="rId54" xr:uid="{00000000-0004-0000-0400-000035000000}"/>
    <hyperlink ref="G16" r:id="rId55" xr:uid="{00000000-0004-0000-0400-000036000000}"/>
    <hyperlink ref="G17" r:id="rId56" xr:uid="{00000000-0004-0000-0400-000037000000}"/>
    <hyperlink ref="G127" r:id="rId57" xr:uid="{00000000-0004-0000-0400-000038000000}"/>
    <hyperlink ref="G35" r:id="rId58" xr:uid="{00000000-0004-0000-0400-000039000000}"/>
    <hyperlink ref="G142" r:id="rId59" xr:uid="{00000000-0004-0000-0400-00003A000000}"/>
    <hyperlink ref="G11" r:id="rId60" xr:uid="{00000000-0004-0000-0400-00003B000000}"/>
    <hyperlink ref="G13" r:id="rId61" xr:uid="{00000000-0004-0000-0400-00003C000000}"/>
    <hyperlink ref="G14" r:id="rId62" xr:uid="{00000000-0004-0000-0400-00003D000000}"/>
    <hyperlink ref="G12" r:id="rId63" xr:uid="{00000000-0004-0000-0400-00003E000000}"/>
    <hyperlink ref="G40" r:id="rId64" xr:uid="{00000000-0004-0000-0400-00003F000000}"/>
    <hyperlink ref="G30" r:id="rId65" xr:uid="{00000000-0004-0000-0400-000040000000}"/>
    <hyperlink ref="G158" r:id="rId66" xr:uid="{00000000-0004-0000-0400-000041000000}"/>
    <hyperlink ref="G81" r:id="rId67" xr:uid="{00000000-0004-0000-0400-000042000000}"/>
    <hyperlink ref="G82" r:id="rId68" xr:uid="{00000000-0004-0000-0400-000043000000}"/>
    <hyperlink ref="G80" r:id="rId69" xr:uid="{00000000-0004-0000-0400-000044000000}"/>
    <hyperlink ref="G52" r:id="rId70" xr:uid="{00000000-0004-0000-0400-000045000000}"/>
    <hyperlink ref="G57" r:id="rId71" xr:uid="{00000000-0004-0000-0400-000046000000}"/>
    <hyperlink ref="G61" r:id="rId72" xr:uid="{00000000-0004-0000-0400-000047000000}"/>
    <hyperlink ref="G45" r:id="rId73" xr:uid="{00000000-0004-0000-0400-000048000000}"/>
    <hyperlink ref="G19" r:id="rId74" xr:uid="{00000000-0004-0000-0400-000049000000}"/>
    <hyperlink ref="G88" r:id="rId75" xr:uid="{00000000-0004-0000-0400-00004A000000}"/>
    <hyperlink ref="G83" r:id="rId76" xr:uid="{00000000-0004-0000-0400-00004B000000}"/>
    <hyperlink ref="G84" r:id="rId77" xr:uid="{00000000-0004-0000-0400-00004C000000}"/>
    <hyperlink ref="G85" r:id="rId78" xr:uid="{00000000-0004-0000-0400-00004D000000}"/>
    <hyperlink ref="G86" r:id="rId79" xr:uid="{00000000-0004-0000-0400-00004E000000}"/>
    <hyperlink ref="G119" r:id="rId80" xr:uid="{00000000-0004-0000-0400-00004F000000}"/>
    <hyperlink ref="G46" r:id="rId81" xr:uid="{00000000-0004-0000-0400-000050000000}"/>
    <hyperlink ref="G6" r:id="rId82" xr:uid="{00000000-0004-0000-0400-000051000000}"/>
    <hyperlink ref="G77" r:id="rId83" xr:uid="{00000000-0004-0000-0400-000052000000}"/>
    <hyperlink ref="G150" r:id="rId84" xr:uid="{00000000-0004-0000-0400-000053000000}"/>
    <hyperlink ref="G25" r:id="rId85" xr:uid="{00000000-0004-0000-0400-000054000000}"/>
    <hyperlink ref="G151" r:id="rId86" xr:uid="{00000000-0004-0000-0400-000055000000}"/>
    <hyperlink ref="G26" r:id="rId87" xr:uid="{00000000-0004-0000-0400-000056000000}"/>
    <hyperlink ref="G27" r:id="rId88" xr:uid="{00000000-0004-0000-0400-000057000000}"/>
    <hyperlink ref="G121" r:id="rId89" xr:uid="{00000000-0004-0000-0400-000058000000}"/>
    <hyperlink ref="G28" r:id="rId90" xr:uid="{00000000-0004-0000-0400-000059000000}"/>
    <hyperlink ref="G153" r:id="rId91" xr:uid="{00000000-0004-0000-0400-00005A000000}"/>
    <hyperlink ref="G165" r:id="rId92" xr:uid="{00000000-0004-0000-0400-00005B000000}"/>
    <hyperlink ref="G167" r:id="rId93" xr:uid="{00000000-0004-0000-0400-00005C000000}"/>
    <hyperlink ref="G105" r:id="rId94" xr:uid="{00000000-0004-0000-0400-00005D000000}"/>
    <hyperlink ref="G106" r:id="rId95" xr:uid="{00000000-0004-0000-0400-00005E000000}"/>
    <hyperlink ref="G21" r:id="rId96" xr:uid="{00000000-0004-0000-0400-00005F000000}"/>
    <hyperlink ref="G22" r:id="rId97" xr:uid="{00000000-0004-0000-0400-000060000000}"/>
    <hyperlink ref="G9" r:id="rId98" xr:uid="{00000000-0004-0000-0400-000061000000}"/>
    <hyperlink ref="G102" r:id="rId99" xr:uid="{00000000-0004-0000-0400-000062000000}"/>
    <hyperlink ref="G103" r:id="rId100" xr:uid="{00000000-0004-0000-0400-000063000000}"/>
    <hyperlink ref="G15" r:id="rId101" xr:uid="{00000000-0004-0000-0400-000064000000}"/>
    <hyperlink ref="G128" r:id="rId102" xr:uid="{00000000-0004-0000-0400-000065000000}"/>
    <hyperlink ref="G131" r:id="rId103" xr:uid="{00000000-0004-0000-0400-000066000000}"/>
    <hyperlink ref="G100" r:id="rId104" xr:uid="{00000000-0004-0000-0400-000067000000}"/>
    <hyperlink ref="G101" r:id="rId105" xr:uid="{00000000-0004-0000-0400-000068000000}"/>
    <hyperlink ref="G67" r:id="rId106" xr:uid="{00000000-0004-0000-0400-000069000000}"/>
    <hyperlink ref="G129" r:id="rId107" xr:uid="{00000000-0004-0000-0400-00006A000000}"/>
    <hyperlink ref="G132" r:id="rId108" xr:uid="{00000000-0004-0000-0400-00006B000000}"/>
    <hyperlink ref="G149" r:id="rId109" xr:uid="{00000000-0004-0000-0400-00006C000000}"/>
    <hyperlink ref="G133" r:id="rId110" xr:uid="{00000000-0004-0000-0400-00006D000000}"/>
    <hyperlink ref="G152" r:id="rId111" xr:uid="{00000000-0004-0000-0400-00006E000000}"/>
    <hyperlink ref="G160" r:id="rId112" xr:uid="{00000000-0004-0000-0400-00006F000000}"/>
    <hyperlink ref="G159" r:id="rId113" xr:uid="{00000000-0004-0000-0400-000070000000}"/>
    <hyperlink ref="G111" r:id="rId114" xr:uid="{00000000-0004-0000-0400-000071000000}"/>
    <hyperlink ref="G113" r:id="rId115" xr:uid="{00000000-0004-0000-0400-000072000000}"/>
    <hyperlink ref="G115" r:id="rId116" xr:uid="{00000000-0004-0000-0400-000073000000}"/>
    <hyperlink ref="G47" r:id="rId117" xr:uid="{00000000-0004-0000-0400-000074000000}"/>
    <hyperlink ref="G3" r:id="rId118" xr:uid="{00000000-0004-0000-0400-000075000000}"/>
    <hyperlink ref="G20" r:id="rId119" xr:uid="{00000000-0004-0000-0400-000076000000}"/>
    <hyperlink ref="G122" r:id="rId120" xr:uid="{00000000-0004-0000-0400-000077000000}"/>
    <hyperlink ref="G156" r:id="rId121" xr:uid="{00000000-0004-0000-0400-000078000000}"/>
    <hyperlink ref="G157" r:id="rId122" xr:uid="{00000000-0004-0000-0400-000079000000}"/>
    <hyperlink ref="G117" r:id="rId123" xr:uid="{00000000-0004-0000-0400-00007A000000}"/>
    <hyperlink ref="G120" r:id="rId124" xr:uid="{00000000-0004-0000-0400-00007B000000}"/>
    <hyperlink ref="G87" r:id="rId125" xr:uid="{00000000-0004-0000-0400-00007C000000}"/>
    <hyperlink ref="G138" r:id="rId126" xr:uid="{00000000-0004-0000-0400-00007D000000}"/>
    <hyperlink ref="G139" r:id="rId127" xr:uid="{00000000-0004-0000-0400-00007E000000}"/>
    <hyperlink ref="G112" r:id="rId128" xr:uid="{00000000-0004-0000-0400-00007F000000}"/>
    <hyperlink ref="G114" r:id="rId129" xr:uid="{00000000-0004-0000-0400-000080000000}"/>
    <hyperlink ref="G116" r:id="rId130" xr:uid="{00000000-0004-0000-0400-000081000000}"/>
    <hyperlink ref="G107" r:id="rId131" xr:uid="{00000000-0004-0000-0400-000082000000}"/>
    <hyperlink ref="G108" r:id="rId132" xr:uid="{00000000-0004-0000-0400-000083000000}"/>
    <hyperlink ref="G109" r:id="rId133" xr:uid="{00000000-0004-0000-0400-000084000000}"/>
    <hyperlink ref="G123" r:id="rId134" xr:uid="{00000000-0004-0000-0400-000085000000}"/>
    <hyperlink ref="G110" r:id="rId135" xr:uid="{00000000-0004-0000-0400-000086000000}"/>
    <hyperlink ref="G124" r:id="rId136" xr:uid="{00000000-0004-0000-0400-000087000000}"/>
    <hyperlink ref="G125" r:id="rId137" xr:uid="{00000000-0004-0000-0400-000088000000}"/>
    <hyperlink ref="G126" r:id="rId138" xr:uid="{00000000-0004-0000-0400-000089000000}"/>
    <hyperlink ref="G134" r:id="rId139" xr:uid="{00000000-0004-0000-0400-00008A000000}"/>
    <hyperlink ref="G143" r:id="rId140" xr:uid="{00000000-0004-0000-0400-00008B000000}"/>
    <hyperlink ref="G146" r:id="rId141" xr:uid="{00000000-0004-0000-0400-00008C000000}"/>
    <hyperlink ref="G147" r:id="rId142" xr:uid="{00000000-0004-0000-0400-00008D000000}"/>
    <hyperlink ref="G78" r:id="rId143" xr:uid="{00000000-0004-0000-0400-00008E000000}"/>
    <hyperlink ref="G53" r:id="rId144" xr:uid="{00000000-0004-0000-0400-00008F000000}"/>
    <hyperlink ref="G37" r:id="rId145" xr:uid="{00000000-0004-0000-0400-000090000000}"/>
    <hyperlink ref="G38" r:id="rId146" xr:uid="{00000000-0004-0000-0400-000091000000}"/>
    <hyperlink ref="G43" r:id="rId147" xr:uid="{00000000-0004-0000-0400-000092000000}"/>
    <hyperlink ref="G44" r:id="rId148" xr:uid="{00000000-0004-0000-0400-000093000000}"/>
    <hyperlink ref="G41" r:id="rId149" xr:uid="{00000000-0004-0000-0400-000094000000}"/>
    <hyperlink ref="G42" r:id="rId150" xr:uid="{00000000-0004-0000-0400-000095000000}"/>
    <hyperlink ref="G62" r:id="rId151" xr:uid="{00000000-0004-0000-0400-000096000000}"/>
    <hyperlink ref="G64" r:id="rId152" xr:uid="{00000000-0004-0000-0400-000097000000}"/>
    <hyperlink ref="G29" r:id="rId153" xr:uid="{00000000-0004-0000-0400-000098000000}"/>
    <hyperlink ref="G71" r:id="rId154" xr:uid="{00000000-0004-0000-0400-000099000000}"/>
    <hyperlink ref="G65" r:id="rId155" xr:uid="{00000000-0004-0000-0400-00009A000000}"/>
    <hyperlink ref="G140" r:id="rId156" xr:uid="{00000000-0004-0000-0400-00009B000000}"/>
    <hyperlink ref="G141" r:id="rId157" xr:uid="{00000000-0004-0000-0400-00009C000000}"/>
    <hyperlink ref="G34" r:id="rId158" xr:uid="{00000000-0004-0000-0400-00009D000000}"/>
    <hyperlink ref="G73" r:id="rId159" xr:uid="{00000000-0004-0000-0400-00009E000000}"/>
    <hyperlink ref="G93" r:id="rId160" xr:uid="{00000000-0004-0000-0400-00009F000000}"/>
    <hyperlink ref="G94" r:id="rId161" xr:uid="{00000000-0004-0000-0400-0000A0000000}"/>
    <hyperlink ref="G95" r:id="rId162" xr:uid="{00000000-0004-0000-0400-0000A1000000}"/>
    <hyperlink ref="G148" r:id="rId163" xr:uid="{00000000-0004-0000-0400-0000A2000000}"/>
    <hyperlink ref="G154" r:id="rId164" xr:uid="{00000000-0004-0000-0400-0000A3000000}"/>
    <hyperlink ref="G91" r:id="rId165" xr:uid="{00000000-0004-0000-0400-0000A4000000}"/>
    <hyperlink ref="G92" r:id="rId166" xr:uid="{00000000-0004-0000-0400-0000A5000000}"/>
  </hyperlinks>
  <pageMargins left="0.7" right="0.7" top="0.75" bottom="0.75" header="0.3" footer="0.3"/>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vt:lpstr>
      <vt:lpstr>1. Enter Class Data </vt:lpstr>
      <vt:lpstr>2. Student Report</vt:lpstr>
      <vt:lpstr>SOLs &amp; Descriptors</vt:lpstr>
      <vt:lpstr>Algebra Readiness Plans</vt:lpstr>
      <vt:lpstr>'2. Student Report'!Print_Area</vt:lpstr>
      <vt:lpstr>'2. Student Report'!Print_Titles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Katie</dc:creator>
  <cp:lastModifiedBy>Jessica Brown</cp:lastModifiedBy>
  <dcterms:created xsi:type="dcterms:W3CDTF">2019-03-28T15:47:16Z</dcterms:created>
  <dcterms:modified xsi:type="dcterms:W3CDTF">2024-03-15T16:40:50Z</dcterms:modified>
</cp:coreProperties>
</file>