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UPERINTENDENT'S OFFICE\Supt's Memos LOG\2020\01-10-20\"/>
    </mc:Choice>
  </mc:AlternateContent>
  <bookViews>
    <workbookView xWindow="0" yWindow="0" windowWidth="28800" windowHeight="12300"/>
  </bookViews>
  <sheets>
    <sheet name="Supts Memo Attachment" sheetId="1" r:id="rId1"/>
  </sheets>
  <definedNames>
    <definedName name="_xlnm.Print_Area" localSheetId="0">'Supts Memo Attachment'!$A$1:$H$144</definedName>
    <definedName name="_xlnm.Print_Titles" localSheetId="0">'Supts Memo Attachment'!$1:$8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3" i="1" l="1"/>
  <c r="H142" i="1" l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D143" i="1"/>
  <c r="C143" i="1"/>
  <c r="H143" i="1" l="1"/>
</calcChain>
</file>

<file path=xl/sharedStrings.xml><?xml version="1.0" encoding="utf-8"?>
<sst xmlns="http://schemas.openxmlformats.org/spreadsheetml/2006/main" count="566" uniqueCount="155">
  <si>
    <t>ELEMENTARY AND SECONDARY EDUCATION ACT OF 1965</t>
  </si>
  <si>
    <t>TITLE III, PART A, LANGUAGE INSTRUCTION</t>
  </si>
  <si>
    <t xml:space="preserve"> FOR LIMITED ENGLISH PROFICIENT AND IMMIGRANT STUDENTS</t>
  </si>
  <si>
    <t>DIVISION NO</t>
  </si>
  <si>
    <t>SCHOOL DIVISION</t>
  </si>
  <si>
    <t>N/A</t>
  </si>
  <si>
    <t>QUALIFIES FOR SIGNIFICANT INCREASE FOR IMMIGRANT CHILDREN AND YOUTH AWARD</t>
  </si>
  <si>
    <t>Accomack County Public Schools</t>
  </si>
  <si>
    <t>Albemarle County Public Schools</t>
  </si>
  <si>
    <t>Alleghany County Public Schools</t>
  </si>
  <si>
    <t>*</t>
  </si>
  <si>
    <t>Amelia County Public Schools</t>
  </si>
  <si>
    <t>Amherst County Public Schools</t>
  </si>
  <si>
    <t>Appomattox County Public Schools</t>
  </si>
  <si>
    <t>Arlington County Public Schools</t>
  </si>
  <si>
    <t>Augusta County Public Schools</t>
  </si>
  <si>
    <t>Bath County Public Schools</t>
  </si>
  <si>
    <t>Bedford County Public Schools</t>
  </si>
  <si>
    <t>Bland County Public Schools</t>
  </si>
  <si>
    <t>Botetourt County Public Schools</t>
  </si>
  <si>
    <t>Brunswick County Public Schools</t>
  </si>
  <si>
    <t>Buchanan County Public Schools</t>
  </si>
  <si>
    <t>Buckingham County Public Schools</t>
  </si>
  <si>
    <t>Campbell County Public Schools</t>
  </si>
  <si>
    <t>Caroline County Public Schools</t>
  </si>
  <si>
    <t>Carroll County Public Schools</t>
  </si>
  <si>
    <t>Charles City County Public Schools</t>
  </si>
  <si>
    <t>Charlotte County Public Schools</t>
  </si>
  <si>
    <t>Chesterfield County Public Schools</t>
  </si>
  <si>
    <t>Clarke County Public Schools</t>
  </si>
  <si>
    <t>Craig County Public Schools</t>
  </si>
  <si>
    <t>Culpeper County Public Schools</t>
  </si>
  <si>
    <t>Cumberland County Public Schools</t>
  </si>
  <si>
    <t>Dickenson County Public Schools</t>
  </si>
  <si>
    <t>Dinwiddie County Public Schools</t>
  </si>
  <si>
    <t>Essex County Public Schools</t>
  </si>
  <si>
    <t>Fairfax County Public Schools</t>
  </si>
  <si>
    <t>Fauquier County Public Schools</t>
  </si>
  <si>
    <t>Floyd County Public Schools</t>
  </si>
  <si>
    <t>Fluvanna County Public Schools</t>
  </si>
  <si>
    <t>Franklin County Public Schools</t>
  </si>
  <si>
    <t>Frederick County Public Schools</t>
  </si>
  <si>
    <t>Giles County Public Schools</t>
  </si>
  <si>
    <t>Gloucester County Public Schools</t>
  </si>
  <si>
    <t>Goochland County Public Schools</t>
  </si>
  <si>
    <t>Grayson County Public Schools</t>
  </si>
  <si>
    <t>Greene County Public Schools</t>
  </si>
  <si>
    <t>Greensville County Public Schools</t>
  </si>
  <si>
    <t>Halifax County Public Schools</t>
  </si>
  <si>
    <t>Hanover County Public Schools</t>
  </si>
  <si>
    <t>Henrico County Public Schools</t>
  </si>
  <si>
    <t>Henry County Public Schools</t>
  </si>
  <si>
    <t>Highland County Public Schools</t>
  </si>
  <si>
    <t>Isle of Wight County Public Schools</t>
  </si>
  <si>
    <t>King George County Public Schools</t>
  </si>
  <si>
    <t>King &amp; Queen County Public Schools</t>
  </si>
  <si>
    <t>King William County Public Schools</t>
  </si>
  <si>
    <t>Lancaster County Public Schools</t>
  </si>
  <si>
    <t>Lee County Public Schools</t>
  </si>
  <si>
    <t>Loudoun County Public Schools</t>
  </si>
  <si>
    <t>Louisa County Public Schools</t>
  </si>
  <si>
    <t>Lunenburg County Public Schools</t>
  </si>
  <si>
    <t>Madison County Public Schools</t>
  </si>
  <si>
    <t>Mathews County Public Schools</t>
  </si>
  <si>
    <t>Mecklenburg County Public Schools</t>
  </si>
  <si>
    <t>Middlesex County Public Schools</t>
  </si>
  <si>
    <t>Montgomery County Public Schools</t>
  </si>
  <si>
    <t>Nelson County Public Schools</t>
  </si>
  <si>
    <t>New Kent County Public Schools</t>
  </si>
  <si>
    <t>Northampton County Public Schools</t>
  </si>
  <si>
    <t>Northumberland County Public Schools</t>
  </si>
  <si>
    <t>Nottoway County Public Schools</t>
  </si>
  <si>
    <t>Orange County Public Schools</t>
  </si>
  <si>
    <t>Page County Public Schools</t>
  </si>
  <si>
    <t>Patrick County Public Schools</t>
  </si>
  <si>
    <t>Pittsylvania County Public Schools</t>
  </si>
  <si>
    <t>Powhatan County Public Schools</t>
  </si>
  <si>
    <t>Prince Edward County Public Schools</t>
  </si>
  <si>
    <t>Prince George County Public Schools</t>
  </si>
  <si>
    <t>Prince William County Public Schools</t>
  </si>
  <si>
    <t>Pulaski County Public Schools</t>
  </si>
  <si>
    <t>Rappahannock County Public Schools</t>
  </si>
  <si>
    <t>Richmond County Public Schools</t>
  </si>
  <si>
    <t>Roanoke County Public Schools</t>
  </si>
  <si>
    <t>Rockbridge County Public Schools</t>
  </si>
  <si>
    <t>Rockingham County Public Schools</t>
  </si>
  <si>
    <t>Russell County Public Schools</t>
  </si>
  <si>
    <t>Scott County Public Schools</t>
  </si>
  <si>
    <t>Shenandoah County Public Schools</t>
  </si>
  <si>
    <t>Smyth County Public Schools</t>
  </si>
  <si>
    <t>Southampton County Public Schools</t>
  </si>
  <si>
    <t>Spotsylvania County Public Schools</t>
  </si>
  <si>
    <t>Stafford County Public Schools</t>
  </si>
  <si>
    <t>Surry County Public Schools</t>
  </si>
  <si>
    <t>Sussex County Public Schools</t>
  </si>
  <si>
    <t>Tazewell County Public Schools</t>
  </si>
  <si>
    <t>Warren County Public Schools</t>
  </si>
  <si>
    <t>Washington County Public Schools</t>
  </si>
  <si>
    <t>Westmoreland County Public Schools</t>
  </si>
  <si>
    <t>Wise County Public Schools</t>
  </si>
  <si>
    <t>Wythe County Public Schools</t>
  </si>
  <si>
    <t>York County Public Schools</t>
  </si>
  <si>
    <t>Alexandria City Public Schools</t>
  </si>
  <si>
    <t>Bristol City Public Schools</t>
  </si>
  <si>
    <t>Buena Vista City Public Schools</t>
  </si>
  <si>
    <t>Charlottesville City Public Schools</t>
  </si>
  <si>
    <t>Colonial Heights City Public Schools</t>
  </si>
  <si>
    <t>Covington City Public Schools</t>
  </si>
  <si>
    <t>Danville City Public Schools</t>
  </si>
  <si>
    <t>Falls Church City Public Schools</t>
  </si>
  <si>
    <t>Fredericksburg City Public Schools</t>
  </si>
  <si>
    <t>Galax City Public Schools</t>
  </si>
  <si>
    <t>Hampton City Public Schools</t>
  </si>
  <si>
    <t>Harrisonburg City Public Schools</t>
  </si>
  <si>
    <t>Hopewell City Public Schools</t>
  </si>
  <si>
    <t>Lynchburg City Public Schools</t>
  </si>
  <si>
    <t>Martinsville City Public Schools</t>
  </si>
  <si>
    <t>Newport News City Public Schools</t>
  </si>
  <si>
    <t>Norfolk City Public Schools</t>
  </si>
  <si>
    <t>Norton City Public Schools</t>
  </si>
  <si>
    <t>Petersburg City Public Schools</t>
  </si>
  <si>
    <t>Portsmouth City Public Schools</t>
  </si>
  <si>
    <t>Radford City Public Schools</t>
  </si>
  <si>
    <t>Richmond City Public Schools</t>
  </si>
  <si>
    <t>Roanoke City Public Schools</t>
  </si>
  <si>
    <t>Staunton City Public Schools</t>
  </si>
  <si>
    <t>Suffolk City Public Schools</t>
  </si>
  <si>
    <t>Virginia Beach City Public Schools</t>
  </si>
  <si>
    <t>Waynesboro City Public Schools</t>
  </si>
  <si>
    <t>Williamsburg-James City County Public Schools</t>
  </si>
  <si>
    <t>Winchester City Public Schools</t>
  </si>
  <si>
    <t>Franklin City Public Schools</t>
  </si>
  <si>
    <t>Chesapeake City Public Schools</t>
  </si>
  <si>
    <t>Lexington City Public Schools</t>
  </si>
  <si>
    <t>Salem City Public Schools</t>
  </si>
  <si>
    <t>Poquoson City Public Schools</t>
  </si>
  <si>
    <t>Manassas City Public Schools</t>
  </si>
  <si>
    <t>Manassas Park City Public Schools</t>
  </si>
  <si>
    <t>Colonial Beach Public Schools</t>
  </si>
  <si>
    <t>West Point Public Schools</t>
  </si>
  <si>
    <t>Department of Juvenile Justice</t>
  </si>
  <si>
    <t>Total</t>
  </si>
  <si>
    <t>* School divisions that receive less than $10,000 through the LEP grant award allocation must apply in a consortium with one or more school divisions to receive the award.  These divisions are indicated by an asterisk next to the LEP award.</t>
  </si>
  <si>
    <t>END OF WORKSHEET</t>
  </si>
  <si>
    <t>REVISED LEP AWARD</t>
  </si>
  <si>
    <t>REVISED IMMIGRANT CHILDREN AND YOUTH AWARD</t>
  </si>
  <si>
    <t>REVISED 2019-2020 GRANT ALLOCATIONS FOR LEP REALLOCATION AND FINAL FALL ENROLLMENT</t>
  </si>
  <si>
    <t>LEP ENROLLMENT
18-19</t>
  </si>
  <si>
    <t>2019-2020
TOTAL REVISED ENTITLEMENT</t>
  </si>
  <si>
    <t>218</t>
  </si>
  <si>
    <t>Virginia School for the Deaf and Blind-Staunton</t>
  </si>
  <si>
    <t>Yes</t>
  </si>
  <si>
    <t>Attachment B</t>
  </si>
  <si>
    <t>January 10, 2020</t>
  </si>
  <si>
    <t>Superintendent's Memo #001-20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</si>
</sst>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</numFmts>
  <fonts count="16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4" tint="0.79998168889431442"/>
      <name val="Arial"/>
      <family val="2"/>
    </font>
    <font>
      <b/>
      <sz val="9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3" fillId="0" borderId="0" xfId="0" applyFont="1"/>
    <xf numFmtId="0" fontId="10" fillId="0" borderId="0" xfId="0" applyFont="1" applyAlignment="1">
      <alignment horizontal="center" wrapText="1"/>
    </xf>
    <xf numFmtId="0" fontId="11" fillId="0" borderId="0" xfId="0" applyFont="1"/>
    <xf numFmtId="0" fontId="2" fillId="0" borderId="0" xfId="0" applyFont="1"/>
    <xf numFmtId="0" fontId="12" fillId="0" borderId="0" xfId="0" applyFont="1"/>
    <xf numFmtId="0" fontId="4" fillId="0" borderId="1" xfId="0" applyFont="1" applyBorder="1"/>
    <xf numFmtId="165" fontId="4" fillId="0" borderId="1" xfId="1" applyNumberFormat="1" applyFont="1" applyBorder="1"/>
    <xf numFmtId="44" fontId="4" fillId="0" borderId="1" xfId="2" applyFont="1" applyBorder="1"/>
    <xf numFmtId="44" fontId="4" fillId="0" borderId="6" xfId="2" applyFont="1" applyBorder="1"/>
    <xf numFmtId="165" fontId="12" fillId="0" borderId="8" xfId="1" applyNumberFormat="1" applyFont="1" applyBorder="1"/>
    <xf numFmtId="44" fontId="12" fillId="0" borderId="8" xfId="2" applyFont="1" applyBorder="1"/>
    <xf numFmtId="44" fontId="12" fillId="0" borderId="9" xfId="2" applyFont="1" applyBorder="1"/>
    <xf numFmtId="0" fontId="4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right"/>
    </xf>
    <xf numFmtId="164" fontId="8" fillId="2" borderId="5" xfId="3" applyNumberFormat="1" applyFont="1" applyFill="1" applyBorder="1" applyAlignment="1">
      <alignment horizontal="center"/>
    </xf>
    <xf numFmtId="164" fontId="8" fillId="0" borderId="5" xfId="3" applyNumberFormat="1" applyFont="1" applyBorder="1" applyAlignment="1">
      <alignment horizontal="center"/>
    </xf>
    <xf numFmtId="0" fontId="14" fillId="0" borderId="7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49" fontId="5" fillId="0" borderId="13" xfId="0" applyNumberFormat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8:H143" totalsRowShown="0" headerRowDxfId="12" dataDxfId="10" headerRowBorderDxfId="11" tableBorderDxfId="9" totalsRowBorderDxfId="8">
  <autoFilter ref="A8:H143"/>
  <tableColumns count="8">
    <tableColumn id="1" name="DIVISION NO" dataDxfId="7"/>
    <tableColumn id="2" name="SCHOOL DIVISION" dataDxfId="6"/>
    <tableColumn id="3" name="LEP ENROLLMENT_x000a_18-19" dataDxfId="5" dataCellStyle="Comma"/>
    <tableColumn id="4" name="REVISED LEP AWARD" dataDxfId="4" dataCellStyle="Currency"/>
    <tableColumn id="5" name="N/A" dataDxfId="3"/>
    <tableColumn id="6" name="QUALIFIES FOR SIGNIFICANT INCREASE FOR IMMIGRANT CHILDREN AND YOUTH AWARD" dataDxfId="2"/>
    <tableColumn id="7" name="REVISED IMMIGRANT CHILDREN AND YOUTH AWARD" dataDxfId="1" dataCellStyle="Currency"/>
    <tableColumn id="8" name="2019-2020_x000a_TOTAL REVISED ENTITLEMENT" dataDxfId="0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llocation Table" altTextSummary="2019-20 Title IIIA Reallocation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tabSelected="1" zoomScaleNormal="100" workbookViewId="0">
      <selection sqref="A1:H1"/>
    </sheetView>
  </sheetViews>
  <sheetFormatPr defaultColWidth="0" defaultRowHeight="15.75" zeroHeight="1" x14ac:dyDescent="0.25"/>
  <cols>
    <col min="1" max="1" width="7.25" style="1" customWidth="1"/>
    <col min="2" max="2" width="34.5" style="1" customWidth="1"/>
    <col min="3" max="3" width="13.5" style="1" customWidth="1"/>
    <col min="4" max="4" width="14.875" style="1" customWidth="1"/>
    <col min="5" max="5" width="1.25" style="25" customWidth="1"/>
    <col min="6" max="6" width="19.5" style="1" customWidth="1"/>
    <col min="7" max="7" width="15.625" style="1" customWidth="1"/>
    <col min="8" max="8" width="20.75" style="1" customWidth="1"/>
    <col min="9" max="9" width="0.75" customWidth="1"/>
    <col min="10" max="16384" width="9" hidden="1"/>
  </cols>
  <sheetData>
    <row r="1" spans="1:9" x14ac:dyDescent="0.25">
      <c r="A1" s="29" t="s">
        <v>152</v>
      </c>
      <c r="B1" s="29"/>
      <c r="C1" s="29"/>
      <c r="D1" s="29"/>
      <c r="E1" s="29"/>
      <c r="F1" s="29"/>
      <c r="G1" s="29"/>
      <c r="H1" s="29"/>
      <c r="I1" s="4" t="s">
        <v>5</v>
      </c>
    </row>
    <row r="2" spans="1:9" x14ac:dyDescent="0.25">
      <c r="A2" s="29" t="s">
        <v>154</v>
      </c>
      <c r="B2" s="29"/>
      <c r="C2" s="29"/>
      <c r="D2" s="29"/>
      <c r="E2" s="29"/>
      <c r="F2" s="29"/>
      <c r="G2" s="29"/>
      <c r="H2" s="29"/>
      <c r="I2" s="4"/>
    </row>
    <row r="3" spans="1:9" x14ac:dyDescent="0.25">
      <c r="A3" s="30" t="s">
        <v>153</v>
      </c>
      <c r="B3" s="30"/>
      <c r="C3" s="30"/>
      <c r="D3" s="30"/>
      <c r="E3" s="30"/>
      <c r="F3" s="30"/>
      <c r="G3" s="30"/>
      <c r="H3" s="30"/>
      <c r="I3" s="4" t="s">
        <v>5</v>
      </c>
    </row>
    <row r="4" spans="1:9" x14ac:dyDescent="0.25">
      <c r="A4" s="31" t="s">
        <v>0</v>
      </c>
      <c r="B4" s="32"/>
      <c r="C4" s="32"/>
      <c r="D4" s="32"/>
      <c r="E4" s="32"/>
      <c r="F4" s="32"/>
      <c r="G4" s="32"/>
      <c r="H4" s="33"/>
      <c r="I4" s="4" t="s">
        <v>5</v>
      </c>
    </row>
    <row r="5" spans="1:9" x14ac:dyDescent="0.25">
      <c r="A5" s="34" t="s">
        <v>1</v>
      </c>
      <c r="B5" s="35"/>
      <c r="C5" s="35"/>
      <c r="D5" s="35"/>
      <c r="E5" s="35"/>
      <c r="F5" s="35"/>
      <c r="G5" s="35"/>
      <c r="H5" s="36"/>
      <c r="I5" s="4" t="s">
        <v>5</v>
      </c>
    </row>
    <row r="6" spans="1:9" x14ac:dyDescent="0.25">
      <c r="A6" s="34" t="s">
        <v>2</v>
      </c>
      <c r="B6" s="35"/>
      <c r="C6" s="35"/>
      <c r="D6" s="35"/>
      <c r="E6" s="35"/>
      <c r="F6" s="35"/>
      <c r="G6" s="35"/>
      <c r="H6" s="36"/>
      <c r="I6" s="4" t="s">
        <v>5</v>
      </c>
    </row>
    <row r="7" spans="1:9" x14ac:dyDescent="0.25">
      <c r="A7" s="37" t="s">
        <v>146</v>
      </c>
      <c r="B7" s="38"/>
      <c r="C7" s="38"/>
      <c r="D7" s="38"/>
      <c r="E7" s="38"/>
      <c r="F7" s="38"/>
      <c r="G7" s="38"/>
      <c r="H7" s="39"/>
      <c r="I7" s="4" t="s">
        <v>5</v>
      </c>
    </row>
    <row r="8" spans="1:9" s="2" customFormat="1" ht="60" x14ac:dyDescent="0.25">
      <c r="A8" s="14" t="s">
        <v>3</v>
      </c>
      <c r="B8" s="15" t="s">
        <v>4</v>
      </c>
      <c r="C8" s="15" t="s">
        <v>147</v>
      </c>
      <c r="D8" s="15" t="s">
        <v>144</v>
      </c>
      <c r="E8" s="26" t="s">
        <v>5</v>
      </c>
      <c r="F8" s="15" t="s">
        <v>6</v>
      </c>
      <c r="G8" s="15" t="s">
        <v>145</v>
      </c>
      <c r="H8" s="16" t="s">
        <v>148</v>
      </c>
      <c r="I8" s="4" t="s">
        <v>5</v>
      </c>
    </row>
    <row r="9" spans="1:9" s="3" customFormat="1" ht="15" customHeight="1" x14ac:dyDescent="0.25">
      <c r="A9" s="18">
        <v>1</v>
      </c>
      <c r="B9" s="6" t="s">
        <v>7</v>
      </c>
      <c r="C9" s="7">
        <v>725</v>
      </c>
      <c r="D9" s="8">
        <v>81902.75</v>
      </c>
      <c r="E9" s="22" t="s">
        <v>5</v>
      </c>
      <c r="F9" s="22" t="s">
        <v>5</v>
      </c>
      <c r="G9" s="8">
        <v>0</v>
      </c>
      <c r="H9" s="9">
        <f>SUM(Table1[[#This Row],[REVISED LEP AWARD]]+Table1[[#This Row],[REVISED IMMIGRANT CHILDREN AND YOUTH AWARD]])</f>
        <v>81902.75</v>
      </c>
      <c r="I9" s="4" t="s">
        <v>5</v>
      </c>
    </row>
    <row r="10" spans="1:9" s="3" customFormat="1" ht="15" customHeight="1" x14ac:dyDescent="0.25">
      <c r="A10" s="19">
        <v>2</v>
      </c>
      <c r="B10" s="6" t="s">
        <v>8</v>
      </c>
      <c r="C10" s="7">
        <v>937</v>
      </c>
      <c r="D10" s="8">
        <v>105852.25</v>
      </c>
      <c r="E10" s="23" t="s">
        <v>5</v>
      </c>
      <c r="F10" s="13" t="s">
        <v>151</v>
      </c>
      <c r="G10" s="8">
        <v>11574.61</v>
      </c>
      <c r="H10" s="9">
        <f>SUM(Table1[[#This Row],[REVISED LEP AWARD]]+Table1[[#This Row],[REVISED IMMIGRANT CHILDREN AND YOUTH AWARD]])</f>
        <v>117426.86</v>
      </c>
      <c r="I10" s="4" t="s">
        <v>5</v>
      </c>
    </row>
    <row r="11" spans="1:9" s="3" customFormat="1" ht="15" customHeight="1" x14ac:dyDescent="0.25">
      <c r="A11" s="18">
        <v>3</v>
      </c>
      <c r="B11" s="6" t="s">
        <v>9</v>
      </c>
      <c r="C11" s="7">
        <v>7</v>
      </c>
      <c r="D11" s="8">
        <v>790.79000000000008</v>
      </c>
      <c r="E11" s="24" t="s">
        <v>10</v>
      </c>
      <c r="F11" s="22" t="s">
        <v>5</v>
      </c>
      <c r="G11" s="8">
        <v>0</v>
      </c>
      <c r="H11" s="9">
        <f>SUM(Table1[[#This Row],[REVISED LEP AWARD]]+Table1[[#This Row],[REVISED IMMIGRANT CHILDREN AND YOUTH AWARD]])</f>
        <v>790.79000000000008</v>
      </c>
      <c r="I11" s="4" t="s">
        <v>5</v>
      </c>
    </row>
    <row r="12" spans="1:9" s="3" customFormat="1" ht="15" customHeight="1" x14ac:dyDescent="0.25">
      <c r="A12" s="19">
        <v>4</v>
      </c>
      <c r="B12" s="6" t="s">
        <v>11</v>
      </c>
      <c r="C12" s="7">
        <v>34</v>
      </c>
      <c r="D12" s="8">
        <v>3840.95</v>
      </c>
      <c r="E12" s="24" t="s">
        <v>10</v>
      </c>
      <c r="F12" s="23" t="s">
        <v>5</v>
      </c>
      <c r="G12" s="8">
        <v>0</v>
      </c>
      <c r="H12" s="9">
        <f>SUM(Table1[[#This Row],[REVISED LEP AWARD]]+Table1[[#This Row],[REVISED IMMIGRANT CHILDREN AND YOUTH AWARD]])</f>
        <v>3840.95</v>
      </c>
      <c r="I12" s="4" t="s">
        <v>5</v>
      </c>
    </row>
    <row r="13" spans="1:9" s="3" customFormat="1" ht="15" customHeight="1" x14ac:dyDescent="0.25">
      <c r="A13" s="18">
        <v>5</v>
      </c>
      <c r="B13" s="6" t="s">
        <v>12</v>
      </c>
      <c r="C13" s="7">
        <v>24</v>
      </c>
      <c r="D13" s="8">
        <v>2711.2599999999998</v>
      </c>
      <c r="E13" s="24" t="s">
        <v>10</v>
      </c>
      <c r="F13" s="22" t="s">
        <v>5</v>
      </c>
      <c r="G13" s="8">
        <v>0</v>
      </c>
      <c r="H13" s="9">
        <f>SUM(Table1[[#This Row],[REVISED LEP AWARD]]+Table1[[#This Row],[REVISED IMMIGRANT CHILDREN AND YOUTH AWARD]])</f>
        <v>2711.2599999999998</v>
      </c>
      <c r="I13" s="4" t="s">
        <v>5</v>
      </c>
    </row>
    <row r="14" spans="1:9" s="3" customFormat="1" ht="15" customHeight="1" x14ac:dyDescent="0.25">
      <c r="A14" s="19">
        <v>6</v>
      </c>
      <c r="B14" s="6" t="s">
        <v>13</v>
      </c>
      <c r="C14" s="7">
        <v>13</v>
      </c>
      <c r="D14" s="8">
        <v>0</v>
      </c>
      <c r="E14" s="24" t="s">
        <v>10</v>
      </c>
      <c r="F14" s="23" t="s">
        <v>5</v>
      </c>
      <c r="G14" s="8">
        <v>0</v>
      </c>
      <c r="H14" s="9">
        <f>SUM(Table1[[#This Row],[REVISED LEP AWARD]]+Table1[[#This Row],[REVISED IMMIGRANT CHILDREN AND YOUTH AWARD]])</f>
        <v>0</v>
      </c>
      <c r="I14" s="4" t="s">
        <v>5</v>
      </c>
    </row>
    <row r="15" spans="1:9" s="3" customFormat="1" ht="15" customHeight="1" x14ac:dyDescent="0.25">
      <c r="A15" s="18">
        <v>7</v>
      </c>
      <c r="B15" s="6" t="s">
        <v>14</v>
      </c>
      <c r="C15" s="7">
        <v>4873</v>
      </c>
      <c r="D15" s="8">
        <v>550499.47</v>
      </c>
      <c r="E15" s="22" t="s">
        <v>5</v>
      </c>
      <c r="F15" s="22" t="s">
        <v>5</v>
      </c>
      <c r="G15" s="8">
        <v>0</v>
      </c>
      <c r="H15" s="9">
        <f>SUM(Table1[[#This Row],[REVISED LEP AWARD]]+Table1[[#This Row],[REVISED IMMIGRANT CHILDREN AND YOUTH AWARD]])</f>
        <v>550499.47</v>
      </c>
      <c r="I15" s="4" t="s">
        <v>5</v>
      </c>
    </row>
    <row r="16" spans="1:9" s="3" customFormat="1" ht="15" customHeight="1" x14ac:dyDescent="0.25">
      <c r="A16" s="19">
        <v>8</v>
      </c>
      <c r="B16" s="6" t="s">
        <v>15</v>
      </c>
      <c r="C16" s="7">
        <v>138</v>
      </c>
      <c r="D16" s="8">
        <v>15589.76</v>
      </c>
      <c r="E16" s="23" t="s">
        <v>5</v>
      </c>
      <c r="F16" s="23" t="s">
        <v>5</v>
      </c>
      <c r="G16" s="8">
        <v>0</v>
      </c>
      <c r="H16" s="9">
        <f>SUM(Table1[[#This Row],[REVISED LEP AWARD]]+Table1[[#This Row],[REVISED IMMIGRANT CHILDREN AND YOUTH AWARD]])</f>
        <v>15589.76</v>
      </c>
      <c r="I16" s="4" t="s">
        <v>5</v>
      </c>
    </row>
    <row r="17" spans="1:9" s="3" customFormat="1" ht="15" customHeight="1" x14ac:dyDescent="0.25">
      <c r="A17" s="18">
        <v>9</v>
      </c>
      <c r="B17" s="6" t="s">
        <v>16</v>
      </c>
      <c r="C17" s="7">
        <v>6</v>
      </c>
      <c r="D17" s="8">
        <v>677.82</v>
      </c>
      <c r="E17" s="24" t="s">
        <v>10</v>
      </c>
      <c r="F17" s="22" t="s">
        <v>5</v>
      </c>
      <c r="G17" s="8">
        <v>0</v>
      </c>
      <c r="H17" s="9">
        <f>SUM(Table1[[#This Row],[REVISED LEP AWARD]]+Table1[[#This Row],[REVISED IMMIGRANT CHILDREN AND YOUTH AWARD]])</f>
        <v>677.82</v>
      </c>
      <c r="I17" s="4" t="s">
        <v>5</v>
      </c>
    </row>
    <row r="18" spans="1:9" s="3" customFormat="1" ht="15" customHeight="1" x14ac:dyDescent="0.25">
      <c r="A18" s="19">
        <v>10</v>
      </c>
      <c r="B18" s="6" t="s">
        <v>17</v>
      </c>
      <c r="C18" s="7">
        <v>68</v>
      </c>
      <c r="D18" s="8">
        <v>7681.92</v>
      </c>
      <c r="E18" s="24" t="s">
        <v>10</v>
      </c>
      <c r="F18" s="23" t="s">
        <v>5</v>
      </c>
      <c r="G18" s="8">
        <v>0</v>
      </c>
      <c r="H18" s="9">
        <f>SUM(Table1[[#This Row],[REVISED LEP AWARD]]+Table1[[#This Row],[REVISED IMMIGRANT CHILDREN AND YOUTH AWARD]])</f>
        <v>7681.92</v>
      </c>
      <c r="I18" s="4" t="s">
        <v>5</v>
      </c>
    </row>
    <row r="19" spans="1:9" s="3" customFormat="1" ht="15" customHeight="1" x14ac:dyDescent="0.25">
      <c r="A19" s="18">
        <v>11</v>
      </c>
      <c r="B19" s="6" t="s">
        <v>18</v>
      </c>
      <c r="C19" s="7">
        <v>0</v>
      </c>
      <c r="D19" s="8">
        <v>0</v>
      </c>
      <c r="E19" s="24" t="s">
        <v>10</v>
      </c>
      <c r="F19" s="22" t="s">
        <v>5</v>
      </c>
      <c r="G19" s="8">
        <v>0</v>
      </c>
      <c r="H19" s="9">
        <f>SUM(Table1[[#This Row],[REVISED LEP AWARD]]+Table1[[#This Row],[REVISED IMMIGRANT CHILDREN AND YOUTH AWARD]])</f>
        <v>0</v>
      </c>
      <c r="I19" s="4" t="s">
        <v>5</v>
      </c>
    </row>
    <row r="20" spans="1:9" s="3" customFormat="1" ht="15" customHeight="1" x14ac:dyDescent="0.25">
      <c r="A20" s="19">
        <v>12</v>
      </c>
      <c r="B20" s="6" t="s">
        <v>19</v>
      </c>
      <c r="C20" s="7">
        <v>73</v>
      </c>
      <c r="D20" s="8">
        <v>8246.76</v>
      </c>
      <c r="E20" s="24" t="s">
        <v>10</v>
      </c>
      <c r="F20" s="23" t="s">
        <v>5</v>
      </c>
      <c r="G20" s="8">
        <v>0</v>
      </c>
      <c r="H20" s="9">
        <f>SUM(Table1[[#This Row],[REVISED LEP AWARD]]+Table1[[#This Row],[REVISED IMMIGRANT CHILDREN AND YOUTH AWARD]])</f>
        <v>8246.76</v>
      </c>
      <c r="I20" s="4" t="s">
        <v>5</v>
      </c>
    </row>
    <row r="21" spans="1:9" s="3" customFormat="1" ht="15" customHeight="1" x14ac:dyDescent="0.25">
      <c r="A21" s="18">
        <v>13</v>
      </c>
      <c r="B21" s="6" t="s">
        <v>20</v>
      </c>
      <c r="C21" s="7">
        <v>32</v>
      </c>
      <c r="D21" s="8">
        <v>3615.02</v>
      </c>
      <c r="E21" s="24" t="s">
        <v>10</v>
      </c>
      <c r="F21" s="22" t="s">
        <v>5</v>
      </c>
      <c r="G21" s="8">
        <v>0</v>
      </c>
      <c r="H21" s="9">
        <f>SUM(Table1[[#This Row],[REVISED LEP AWARD]]+Table1[[#This Row],[REVISED IMMIGRANT CHILDREN AND YOUTH AWARD]])</f>
        <v>3615.02</v>
      </c>
      <c r="I21" s="4" t="s">
        <v>5</v>
      </c>
    </row>
    <row r="22" spans="1:9" s="3" customFormat="1" ht="15" customHeight="1" x14ac:dyDescent="0.25">
      <c r="A22" s="19">
        <v>14</v>
      </c>
      <c r="B22" s="6" t="s">
        <v>21</v>
      </c>
      <c r="C22" s="7">
        <v>2</v>
      </c>
      <c r="D22" s="8">
        <v>225.94</v>
      </c>
      <c r="E22" s="24" t="s">
        <v>10</v>
      </c>
      <c r="F22" s="23" t="s">
        <v>5</v>
      </c>
      <c r="G22" s="8">
        <v>0</v>
      </c>
      <c r="H22" s="9">
        <f>SUM(Table1[[#This Row],[REVISED LEP AWARD]]+Table1[[#This Row],[REVISED IMMIGRANT CHILDREN AND YOUTH AWARD]])</f>
        <v>225.94</v>
      </c>
      <c r="I22" s="4" t="s">
        <v>5</v>
      </c>
    </row>
    <row r="23" spans="1:9" s="3" customFormat="1" ht="15" customHeight="1" x14ac:dyDescent="0.25">
      <c r="A23" s="18">
        <v>15</v>
      </c>
      <c r="B23" s="6" t="s">
        <v>22</v>
      </c>
      <c r="C23" s="7">
        <v>4</v>
      </c>
      <c r="D23" s="8">
        <v>451.88</v>
      </c>
      <c r="E23" s="24" t="s">
        <v>10</v>
      </c>
      <c r="F23" s="22" t="s">
        <v>5</v>
      </c>
      <c r="G23" s="8">
        <v>0</v>
      </c>
      <c r="H23" s="9">
        <f>SUM(Table1[[#This Row],[REVISED LEP AWARD]]+Table1[[#This Row],[REVISED IMMIGRANT CHILDREN AND YOUTH AWARD]])</f>
        <v>451.88</v>
      </c>
      <c r="I23" s="4" t="s">
        <v>5</v>
      </c>
    </row>
    <row r="24" spans="1:9" s="3" customFormat="1" ht="15" customHeight="1" x14ac:dyDescent="0.25">
      <c r="A24" s="19">
        <v>16</v>
      </c>
      <c r="B24" s="6" t="s">
        <v>23</v>
      </c>
      <c r="C24" s="7">
        <v>164</v>
      </c>
      <c r="D24" s="8">
        <v>18526.97</v>
      </c>
      <c r="E24" s="23" t="s">
        <v>5</v>
      </c>
      <c r="F24" s="23" t="s">
        <v>5</v>
      </c>
      <c r="G24" s="8">
        <v>0</v>
      </c>
      <c r="H24" s="9">
        <f>SUM(Table1[[#This Row],[REVISED LEP AWARD]]+Table1[[#This Row],[REVISED IMMIGRANT CHILDREN AND YOUTH AWARD]])</f>
        <v>18526.97</v>
      </c>
      <c r="I24" s="4" t="s">
        <v>5</v>
      </c>
    </row>
    <row r="25" spans="1:9" s="3" customFormat="1" ht="15" customHeight="1" x14ac:dyDescent="0.25">
      <c r="A25" s="18">
        <v>17</v>
      </c>
      <c r="B25" s="6" t="s">
        <v>24</v>
      </c>
      <c r="C25" s="7">
        <v>74</v>
      </c>
      <c r="D25" s="8">
        <v>8359.73</v>
      </c>
      <c r="E25" s="24" t="s">
        <v>10</v>
      </c>
      <c r="F25" s="22" t="s">
        <v>5</v>
      </c>
      <c r="G25" s="8">
        <v>0</v>
      </c>
      <c r="H25" s="9">
        <f>SUM(Table1[[#This Row],[REVISED LEP AWARD]]+Table1[[#This Row],[REVISED IMMIGRANT CHILDREN AND YOUTH AWARD]])</f>
        <v>8359.73</v>
      </c>
      <c r="I25" s="4" t="s">
        <v>5</v>
      </c>
    </row>
    <row r="26" spans="1:9" s="3" customFormat="1" ht="15" customHeight="1" x14ac:dyDescent="0.25">
      <c r="A26" s="19">
        <v>18</v>
      </c>
      <c r="B26" s="6" t="s">
        <v>25</v>
      </c>
      <c r="C26" s="7">
        <v>99</v>
      </c>
      <c r="D26" s="8">
        <v>11183.96</v>
      </c>
      <c r="E26" s="23" t="s">
        <v>5</v>
      </c>
      <c r="F26" s="23" t="s">
        <v>5</v>
      </c>
      <c r="G26" s="8">
        <v>0</v>
      </c>
      <c r="H26" s="9">
        <f>SUM(Table1[[#This Row],[REVISED LEP AWARD]]+Table1[[#This Row],[REVISED IMMIGRANT CHILDREN AND YOUTH AWARD]])</f>
        <v>11183.96</v>
      </c>
      <c r="I26" s="4" t="s">
        <v>5</v>
      </c>
    </row>
    <row r="27" spans="1:9" s="3" customFormat="1" ht="15" customHeight="1" x14ac:dyDescent="0.25">
      <c r="A27" s="18">
        <v>19</v>
      </c>
      <c r="B27" s="6" t="s">
        <v>26</v>
      </c>
      <c r="C27" s="7">
        <v>2</v>
      </c>
      <c r="D27" s="8">
        <v>225.94</v>
      </c>
      <c r="E27" s="24" t="s">
        <v>10</v>
      </c>
      <c r="F27" s="22" t="s">
        <v>5</v>
      </c>
      <c r="G27" s="8">
        <v>0</v>
      </c>
      <c r="H27" s="9">
        <f>SUM(Table1[[#This Row],[REVISED LEP AWARD]]+Table1[[#This Row],[REVISED IMMIGRANT CHILDREN AND YOUTH AWARD]])</f>
        <v>225.94</v>
      </c>
      <c r="I27" s="4" t="s">
        <v>5</v>
      </c>
    </row>
    <row r="28" spans="1:9" s="3" customFormat="1" ht="15" customHeight="1" x14ac:dyDescent="0.25">
      <c r="A28" s="19">
        <v>20</v>
      </c>
      <c r="B28" s="6" t="s">
        <v>27</v>
      </c>
      <c r="C28" s="7">
        <v>12</v>
      </c>
      <c r="D28" s="8">
        <v>1355.64</v>
      </c>
      <c r="E28" s="24" t="s">
        <v>10</v>
      </c>
      <c r="F28" s="23" t="s">
        <v>5</v>
      </c>
      <c r="G28" s="8">
        <v>0</v>
      </c>
      <c r="H28" s="9">
        <f>SUM(Table1[[#This Row],[REVISED LEP AWARD]]+Table1[[#This Row],[REVISED IMMIGRANT CHILDREN AND YOUTH AWARD]])</f>
        <v>1355.64</v>
      </c>
      <c r="I28" s="4" t="s">
        <v>5</v>
      </c>
    </row>
    <row r="29" spans="1:9" s="3" customFormat="1" ht="15" customHeight="1" x14ac:dyDescent="0.25">
      <c r="A29" s="18">
        <v>21</v>
      </c>
      <c r="B29" s="6" t="s">
        <v>28</v>
      </c>
      <c r="C29" s="7">
        <v>3633</v>
      </c>
      <c r="D29" s="8">
        <v>410417.51999999996</v>
      </c>
      <c r="E29" s="22" t="s">
        <v>5</v>
      </c>
      <c r="F29" s="13" t="s">
        <v>151</v>
      </c>
      <c r="G29" s="8">
        <v>27980.74</v>
      </c>
      <c r="H29" s="9">
        <f>SUM(Table1[[#This Row],[REVISED LEP AWARD]]+Table1[[#This Row],[REVISED IMMIGRANT CHILDREN AND YOUTH AWARD]])</f>
        <v>438398.25999999995</v>
      </c>
      <c r="I29" s="4" t="s">
        <v>5</v>
      </c>
    </row>
    <row r="30" spans="1:9" s="3" customFormat="1" ht="15" customHeight="1" x14ac:dyDescent="0.25">
      <c r="A30" s="19">
        <v>22</v>
      </c>
      <c r="B30" s="6" t="s">
        <v>29</v>
      </c>
      <c r="C30" s="7">
        <v>60</v>
      </c>
      <c r="D30" s="8">
        <v>6778.16</v>
      </c>
      <c r="E30" s="24" t="s">
        <v>10</v>
      </c>
      <c r="F30" s="23" t="s">
        <v>5</v>
      </c>
      <c r="G30" s="8">
        <v>0</v>
      </c>
      <c r="H30" s="9">
        <f>SUM(Table1[[#This Row],[REVISED LEP AWARD]]+Table1[[#This Row],[REVISED IMMIGRANT CHILDREN AND YOUTH AWARD]])</f>
        <v>6778.16</v>
      </c>
      <c r="I30" s="4" t="s">
        <v>5</v>
      </c>
    </row>
    <row r="31" spans="1:9" s="3" customFormat="1" ht="15" customHeight="1" x14ac:dyDescent="0.25">
      <c r="A31" s="18">
        <v>23</v>
      </c>
      <c r="B31" s="6" t="s">
        <v>30</v>
      </c>
      <c r="C31" s="7">
        <v>0</v>
      </c>
      <c r="D31" s="8">
        <v>0</v>
      </c>
      <c r="E31" s="24" t="s">
        <v>10</v>
      </c>
      <c r="F31" s="22" t="s">
        <v>5</v>
      </c>
      <c r="G31" s="8">
        <v>0</v>
      </c>
      <c r="H31" s="9">
        <f>SUM(Table1[[#This Row],[REVISED LEP AWARD]]+Table1[[#This Row],[REVISED IMMIGRANT CHILDREN AND YOUTH AWARD]])</f>
        <v>0</v>
      </c>
      <c r="I31" s="4" t="s">
        <v>5</v>
      </c>
    </row>
    <row r="32" spans="1:9" s="3" customFormat="1" ht="15" customHeight="1" x14ac:dyDescent="0.25">
      <c r="A32" s="19">
        <v>24</v>
      </c>
      <c r="B32" s="6" t="s">
        <v>31</v>
      </c>
      <c r="C32" s="7">
        <v>714</v>
      </c>
      <c r="D32" s="8">
        <v>80660.09</v>
      </c>
      <c r="E32" s="23" t="s">
        <v>5</v>
      </c>
      <c r="F32" s="27" t="s">
        <v>151</v>
      </c>
      <c r="G32" s="8">
        <v>8866.4599999999991</v>
      </c>
      <c r="H32" s="9">
        <f>SUM(Table1[[#This Row],[REVISED LEP AWARD]]+Table1[[#This Row],[REVISED IMMIGRANT CHILDREN AND YOUTH AWARD]])</f>
        <v>89526.549999999988</v>
      </c>
      <c r="I32" s="4" t="s">
        <v>5</v>
      </c>
    </row>
    <row r="33" spans="1:9" s="3" customFormat="1" ht="15" customHeight="1" x14ac:dyDescent="0.25">
      <c r="A33" s="18">
        <v>25</v>
      </c>
      <c r="B33" s="6" t="s">
        <v>32</v>
      </c>
      <c r="C33" s="7">
        <v>21</v>
      </c>
      <c r="D33" s="8">
        <v>2372.36</v>
      </c>
      <c r="E33" s="24" t="s">
        <v>10</v>
      </c>
      <c r="F33" s="22" t="s">
        <v>5</v>
      </c>
      <c r="G33" s="8">
        <v>0</v>
      </c>
      <c r="H33" s="9">
        <f>SUM(Table1[[#This Row],[REVISED LEP AWARD]]+Table1[[#This Row],[REVISED IMMIGRANT CHILDREN AND YOUTH AWARD]])</f>
        <v>2372.36</v>
      </c>
      <c r="I33" s="4" t="s">
        <v>5</v>
      </c>
    </row>
    <row r="34" spans="1:9" s="3" customFormat="1" ht="15" customHeight="1" x14ac:dyDescent="0.25">
      <c r="A34" s="19">
        <v>26</v>
      </c>
      <c r="B34" s="6" t="s">
        <v>33</v>
      </c>
      <c r="C34" s="7">
        <v>4</v>
      </c>
      <c r="D34" s="8">
        <v>451.88</v>
      </c>
      <c r="E34" s="24" t="s">
        <v>10</v>
      </c>
      <c r="F34" s="23" t="s">
        <v>5</v>
      </c>
      <c r="G34" s="8">
        <v>0</v>
      </c>
      <c r="H34" s="9">
        <f>SUM(Table1[[#This Row],[REVISED LEP AWARD]]+Table1[[#This Row],[REVISED IMMIGRANT CHILDREN AND YOUTH AWARD]])</f>
        <v>451.88</v>
      </c>
      <c r="I34" s="4" t="s">
        <v>5</v>
      </c>
    </row>
    <row r="35" spans="1:9" s="3" customFormat="1" ht="15" customHeight="1" x14ac:dyDescent="0.25">
      <c r="A35" s="18">
        <v>27</v>
      </c>
      <c r="B35" s="6" t="s">
        <v>34</v>
      </c>
      <c r="C35" s="7">
        <v>64</v>
      </c>
      <c r="D35" s="8">
        <v>7230.04</v>
      </c>
      <c r="E35" s="24" t="s">
        <v>10</v>
      </c>
      <c r="F35" s="22" t="s">
        <v>5</v>
      </c>
      <c r="G35" s="8">
        <v>0</v>
      </c>
      <c r="H35" s="9">
        <f>SUM(Table1[[#This Row],[REVISED LEP AWARD]]+Table1[[#This Row],[REVISED IMMIGRANT CHILDREN AND YOUTH AWARD]])</f>
        <v>7230.04</v>
      </c>
      <c r="I35" s="4" t="s">
        <v>5</v>
      </c>
    </row>
    <row r="36" spans="1:9" s="3" customFormat="1" ht="15" customHeight="1" x14ac:dyDescent="0.25">
      <c r="A36" s="19">
        <v>28</v>
      </c>
      <c r="B36" s="6" t="s">
        <v>35</v>
      </c>
      <c r="C36" s="7">
        <v>30</v>
      </c>
      <c r="D36" s="8">
        <v>3389.08</v>
      </c>
      <c r="E36" s="24" t="s">
        <v>10</v>
      </c>
      <c r="F36" s="23" t="s">
        <v>5</v>
      </c>
      <c r="G36" s="8">
        <v>0</v>
      </c>
      <c r="H36" s="9">
        <f>SUM(Table1[[#This Row],[REVISED LEP AWARD]]+Table1[[#This Row],[REVISED IMMIGRANT CHILDREN AND YOUTH AWARD]])</f>
        <v>3389.08</v>
      </c>
      <c r="I36" s="4" t="s">
        <v>5</v>
      </c>
    </row>
    <row r="37" spans="1:9" s="3" customFormat="1" ht="15" customHeight="1" x14ac:dyDescent="0.25">
      <c r="A37" s="18">
        <v>29</v>
      </c>
      <c r="B37" s="6" t="s">
        <v>36</v>
      </c>
      <c r="C37" s="7">
        <v>35676</v>
      </c>
      <c r="D37" s="8">
        <v>4030293.18</v>
      </c>
      <c r="E37" s="22" t="s">
        <v>5</v>
      </c>
      <c r="F37" s="13" t="s">
        <v>151</v>
      </c>
      <c r="G37" s="8">
        <v>279488.96999999997</v>
      </c>
      <c r="H37" s="9">
        <f>SUM(Table1[[#This Row],[REVISED LEP AWARD]]+Table1[[#This Row],[REVISED IMMIGRANT CHILDREN AND YOUTH AWARD]])</f>
        <v>4309782.1500000004</v>
      </c>
      <c r="I37" s="4" t="s">
        <v>5</v>
      </c>
    </row>
    <row r="38" spans="1:9" s="3" customFormat="1" ht="15" customHeight="1" x14ac:dyDescent="0.25">
      <c r="A38" s="19">
        <v>30</v>
      </c>
      <c r="B38" s="6" t="s">
        <v>37</v>
      </c>
      <c r="C38" s="7">
        <v>686</v>
      </c>
      <c r="D38" s="8">
        <v>77496.95</v>
      </c>
      <c r="E38" s="23" t="s">
        <v>5</v>
      </c>
      <c r="F38" s="27" t="s">
        <v>151</v>
      </c>
      <c r="G38" s="8">
        <v>4725.62</v>
      </c>
      <c r="H38" s="9">
        <f>SUM(Table1[[#This Row],[REVISED LEP AWARD]]+Table1[[#This Row],[REVISED IMMIGRANT CHILDREN AND YOUTH AWARD]])</f>
        <v>82222.569999999992</v>
      </c>
      <c r="I38" s="4" t="s">
        <v>5</v>
      </c>
    </row>
    <row r="39" spans="1:9" s="3" customFormat="1" ht="15" customHeight="1" x14ac:dyDescent="0.25">
      <c r="A39" s="18">
        <v>31</v>
      </c>
      <c r="B39" s="6" t="s">
        <v>38</v>
      </c>
      <c r="C39" s="7">
        <v>35</v>
      </c>
      <c r="D39" s="8">
        <v>3953.9199999999996</v>
      </c>
      <c r="E39" s="24" t="s">
        <v>10</v>
      </c>
      <c r="F39" s="22" t="s">
        <v>5</v>
      </c>
      <c r="G39" s="8">
        <v>0</v>
      </c>
      <c r="H39" s="9">
        <f>SUM(Table1[[#This Row],[REVISED LEP AWARD]]+Table1[[#This Row],[REVISED IMMIGRANT CHILDREN AND YOUTH AWARD]])</f>
        <v>3953.9199999999996</v>
      </c>
      <c r="I39" s="4" t="s">
        <v>5</v>
      </c>
    </row>
    <row r="40" spans="1:9" s="3" customFormat="1" ht="15" customHeight="1" x14ac:dyDescent="0.25">
      <c r="A40" s="19">
        <v>32</v>
      </c>
      <c r="B40" s="6" t="s">
        <v>39</v>
      </c>
      <c r="C40" s="7">
        <v>56</v>
      </c>
      <c r="D40" s="8">
        <v>6326.28</v>
      </c>
      <c r="E40" s="24" t="s">
        <v>10</v>
      </c>
      <c r="F40" s="23" t="s">
        <v>5</v>
      </c>
      <c r="G40" s="8">
        <v>0</v>
      </c>
      <c r="H40" s="9">
        <f>SUM(Table1[[#This Row],[REVISED LEP AWARD]]+Table1[[#This Row],[REVISED IMMIGRANT CHILDREN AND YOUTH AWARD]])</f>
        <v>6326.28</v>
      </c>
      <c r="I40" s="4" t="s">
        <v>5</v>
      </c>
    </row>
    <row r="41" spans="1:9" s="3" customFormat="1" ht="15" customHeight="1" x14ac:dyDescent="0.25">
      <c r="A41" s="18">
        <v>33</v>
      </c>
      <c r="B41" s="6" t="s">
        <v>40</v>
      </c>
      <c r="C41" s="7">
        <v>141</v>
      </c>
      <c r="D41" s="8">
        <v>15928.68</v>
      </c>
      <c r="E41" s="22" t="s">
        <v>5</v>
      </c>
      <c r="F41" s="22" t="s">
        <v>5</v>
      </c>
      <c r="G41" s="8">
        <v>0</v>
      </c>
      <c r="H41" s="9">
        <f>SUM(Table1[[#This Row],[REVISED LEP AWARD]]+Table1[[#This Row],[REVISED IMMIGRANT CHILDREN AND YOUTH AWARD]])</f>
        <v>15928.68</v>
      </c>
      <c r="I41" s="4" t="s">
        <v>5</v>
      </c>
    </row>
    <row r="42" spans="1:9" s="3" customFormat="1" ht="15" customHeight="1" x14ac:dyDescent="0.25">
      <c r="A42" s="19">
        <v>34</v>
      </c>
      <c r="B42" s="6" t="s">
        <v>41</v>
      </c>
      <c r="C42" s="7">
        <v>714</v>
      </c>
      <c r="D42" s="8">
        <v>80660.09</v>
      </c>
      <c r="E42" s="23" t="s">
        <v>5</v>
      </c>
      <c r="F42" s="23" t="s">
        <v>5</v>
      </c>
      <c r="G42" s="8">
        <v>0</v>
      </c>
      <c r="H42" s="9">
        <f>SUM(Table1[[#This Row],[REVISED LEP AWARD]]+Table1[[#This Row],[REVISED IMMIGRANT CHILDREN AND YOUTH AWARD]])</f>
        <v>80660.09</v>
      </c>
      <c r="I42" s="4" t="s">
        <v>5</v>
      </c>
    </row>
    <row r="43" spans="1:9" s="3" customFormat="1" ht="15" customHeight="1" x14ac:dyDescent="0.25">
      <c r="A43" s="18">
        <v>35</v>
      </c>
      <c r="B43" s="6" t="s">
        <v>42</v>
      </c>
      <c r="C43" s="7">
        <v>5</v>
      </c>
      <c r="D43" s="8">
        <v>0</v>
      </c>
      <c r="E43" s="24" t="s">
        <v>10</v>
      </c>
      <c r="F43" s="22" t="s">
        <v>5</v>
      </c>
      <c r="G43" s="8">
        <v>0</v>
      </c>
      <c r="H43" s="9">
        <f>SUM(Table1[[#This Row],[REVISED LEP AWARD]]+Table1[[#This Row],[REVISED IMMIGRANT CHILDREN AND YOUTH AWARD]])</f>
        <v>0</v>
      </c>
      <c r="I43" s="4" t="s">
        <v>5</v>
      </c>
    </row>
    <row r="44" spans="1:9" s="3" customFormat="1" ht="15" customHeight="1" x14ac:dyDescent="0.25">
      <c r="A44" s="19">
        <v>36</v>
      </c>
      <c r="B44" s="6" t="s">
        <v>43</v>
      </c>
      <c r="C44" s="7">
        <v>57</v>
      </c>
      <c r="D44" s="8">
        <v>6439.25</v>
      </c>
      <c r="E44" s="24" t="s">
        <v>10</v>
      </c>
      <c r="F44" s="23" t="s">
        <v>5</v>
      </c>
      <c r="G44" s="8">
        <v>0</v>
      </c>
      <c r="H44" s="9">
        <f>SUM(Table1[[#This Row],[REVISED LEP AWARD]]+Table1[[#This Row],[REVISED IMMIGRANT CHILDREN AND YOUTH AWARD]])</f>
        <v>6439.25</v>
      </c>
      <c r="I44" s="4" t="s">
        <v>5</v>
      </c>
    </row>
    <row r="45" spans="1:9" s="3" customFormat="1" ht="15" customHeight="1" x14ac:dyDescent="0.25">
      <c r="A45" s="18">
        <v>37</v>
      </c>
      <c r="B45" s="6" t="s">
        <v>44</v>
      </c>
      <c r="C45" s="7">
        <v>54</v>
      </c>
      <c r="D45" s="8">
        <v>6100.34</v>
      </c>
      <c r="E45" s="24" t="s">
        <v>10</v>
      </c>
      <c r="F45" s="22" t="s">
        <v>5</v>
      </c>
      <c r="G45" s="8">
        <v>0</v>
      </c>
      <c r="H45" s="9">
        <f>SUM(Table1[[#This Row],[REVISED LEP AWARD]]+Table1[[#This Row],[REVISED IMMIGRANT CHILDREN AND YOUTH AWARD]])</f>
        <v>6100.34</v>
      </c>
      <c r="I45" s="4" t="s">
        <v>5</v>
      </c>
    </row>
    <row r="46" spans="1:9" s="3" customFormat="1" ht="15" customHeight="1" x14ac:dyDescent="0.25">
      <c r="A46" s="19">
        <v>38</v>
      </c>
      <c r="B46" s="6" t="s">
        <v>45</v>
      </c>
      <c r="C46" s="7">
        <v>16</v>
      </c>
      <c r="D46" s="8">
        <v>1807.51</v>
      </c>
      <c r="E46" s="24" t="s">
        <v>10</v>
      </c>
      <c r="F46" s="23" t="s">
        <v>5</v>
      </c>
      <c r="G46" s="8">
        <v>0</v>
      </c>
      <c r="H46" s="9">
        <f>SUM(Table1[[#This Row],[REVISED LEP AWARD]]+Table1[[#This Row],[REVISED IMMIGRANT CHILDREN AND YOUTH AWARD]])</f>
        <v>1807.51</v>
      </c>
      <c r="I46" s="4" t="s">
        <v>5</v>
      </c>
    </row>
    <row r="47" spans="1:9" s="3" customFormat="1" ht="15" customHeight="1" x14ac:dyDescent="0.25">
      <c r="A47" s="18">
        <v>39</v>
      </c>
      <c r="B47" s="6" t="s">
        <v>46</v>
      </c>
      <c r="C47" s="7">
        <v>108</v>
      </c>
      <c r="D47" s="8">
        <v>12200.69</v>
      </c>
      <c r="E47" s="22" t="s">
        <v>5</v>
      </c>
      <c r="F47" s="22" t="s">
        <v>5</v>
      </c>
      <c r="G47" s="8">
        <v>0</v>
      </c>
      <c r="H47" s="9">
        <f>SUM(Table1[[#This Row],[REVISED LEP AWARD]]+Table1[[#This Row],[REVISED IMMIGRANT CHILDREN AND YOUTH AWARD]])</f>
        <v>12200.69</v>
      </c>
      <c r="I47" s="4" t="s">
        <v>5</v>
      </c>
    </row>
    <row r="48" spans="1:9" s="3" customFormat="1" ht="15" customHeight="1" x14ac:dyDescent="0.25">
      <c r="A48" s="19">
        <v>40</v>
      </c>
      <c r="B48" s="6" t="s">
        <v>47</v>
      </c>
      <c r="C48" s="7">
        <v>42</v>
      </c>
      <c r="D48" s="8">
        <v>4744.71</v>
      </c>
      <c r="E48" s="24" t="s">
        <v>10</v>
      </c>
      <c r="F48" s="23" t="s">
        <v>5</v>
      </c>
      <c r="G48" s="8">
        <v>0</v>
      </c>
      <c r="H48" s="9">
        <f>SUM(Table1[[#This Row],[REVISED LEP AWARD]]+Table1[[#This Row],[REVISED IMMIGRANT CHILDREN AND YOUTH AWARD]])</f>
        <v>4744.71</v>
      </c>
      <c r="I48" s="4" t="s">
        <v>5</v>
      </c>
    </row>
    <row r="49" spans="1:9" s="3" customFormat="1" ht="15" customHeight="1" x14ac:dyDescent="0.25">
      <c r="A49" s="18">
        <v>41</v>
      </c>
      <c r="B49" s="6" t="s">
        <v>48</v>
      </c>
      <c r="C49" s="7">
        <v>48</v>
      </c>
      <c r="D49" s="8">
        <v>5422.53</v>
      </c>
      <c r="E49" s="24" t="s">
        <v>10</v>
      </c>
      <c r="F49" s="22" t="s">
        <v>5</v>
      </c>
      <c r="G49" s="8">
        <v>0</v>
      </c>
      <c r="H49" s="9">
        <f>SUM(Table1[[#This Row],[REVISED LEP AWARD]]+Table1[[#This Row],[REVISED IMMIGRANT CHILDREN AND YOUTH AWARD]])</f>
        <v>5422.53</v>
      </c>
      <c r="I49" s="4" t="s">
        <v>5</v>
      </c>
    </row>
    <row r="50" spans="1:9" s="3" customFormat="1" ht="15" customHeight="1" x14ac:dyDescent="0.25">
      <c r="A50" s="19">
        <v>42</v>
      </c>
      <c r="B50" s="6" t="s">
        <v>49</v>
      </c>
      <c r="C50" s="7">
        <v>253</v>
      </c>
      <c r="D50" s="8">
        <v>28581.24</v>
      </c>
      <c r="E50" s="23" t="s">
        <v>5</v>
      </c>
      <c r="F50" s="23" t="s">
        <v>5</v>
      </c>
      <c r="G50" s="8">
        <v>0</v>
      </c>
      <c r="H50" s="9">
        <f>SUM(Table1[[#This Row],[REVISED LEP AWARD]]+Table1[[#This Row],[REVISED IMMIGRANT CHILDREN AND YOUTH AWARD]])</f>
        <v>28581.24</v>
      </c>
      <c r="I50" s="4" t="s">
        <v>5</v>
      </c>
    </row>
    <row r="51" spans="1:9" s="3" customFormat="1" ht="15" customHeight="1" x14ac:dyDescent="0.25">
      <c r="A51" s="18">
        <v>43</v>
      </c>
      <c r="B51" s="6" t="s">
        <v>50</v>
      </c>
      <c r="C51" s="7">
        <v>3312</v>
      </c>
      <c r="D51" s="8">
        <v>374154.37</v>
      </c>
      <c r="E51" s="22" t="s">
        <v>5</v>
      </c>
      <c r="F51" s="13" t="s">
        <v>151</v>
      </c>
      <c r="G51" s="8">
        <v>33082.54</v>
      </c>
      <c r="H51" s="9">
        <f>SUM(Table1[[#This Row],[REVISED LEP AWARD]]+Table1[[#This Row],[REVISED IMMIGRANT CHILDREN AND YOUTH AWARD]])</f>
        <v>407236.91</v>
      </c>
      <c r="I51" s="4" t="s">
        <v>5</v>
      </c>
    </row>
    <row r="52" spans="1:9" s="3" customFormat="1" ht="15" customHeight="1" x14ac:dyDescent="0.25">
      <c r="A52" s="19">
        <v>44</v>
      </c>
      <c r="B52" s="6" t="s">
        <v>51</v>
      </c>
      <c r="C52" s="7">
        <v>485</v>
      </c>
      <c r="D52" s="8">
        <v>54790.119999999995</v>
      </c>
      <c r="E52" s="23" t="s">
        <v>5</v>
      </c>
      <c r="F52" s="23" t="s">
        <v>5</v>
      </c>
      <c r="G52" s="8">
        <v>0</v>
      </c>
      <c r="H52" s="9">
        <f>SUM(Table1[[#This Row],[REVISED LEP AWARD]]+Table1[[#This Row],[REVISED IMMIGRANT CHILDREN AND YOUTH AWARD]])</f>
        <v>54790.119999999995</v>
      </c>
      <c r="I52" s="4" t="s">
        <v>5</v>
      </c>
    </row>
    <row r="53" spans="1:9" s="3" customFormat="1" ht="15" customHeight="1" x14ac:dyDescent="0.25">
      <c r="A53" s="18">
        <v>45</v>
      </c>
      <c r="B53" s="6" t="s">
        <v>52</v>
      </c>
      <c r="C53" s="7">
        <v>1</v>
      </c>
      <c r="D53" s="8">
        <v>0</v>
      </c>
      <c r="E53" s="24" t="s">
        <v>10</v>
      </c>
      <c r="F53" s="22" t="s">
        <v>5</v>
      </c>
      <c r="G53" s="8">
        <v>0</v>
      </c>
      <c r="H53" s="9">
        <f>SUM(Table1[[#This Row],[REVISED LEP AWARD]]+Table1[[#This Row],[REVISED IMMIGRANT CHILDREN AND YOUTH AWARD]])</f>
        <v>0</v>
      </c>
      <c r="I53" s="4" t="s">
        <v>5</v>
      </c>
    </row>
    <row r="54" spans="1:9" s="3" customFormat="1" ht="15" customHeight="1" x14ac:dyDescent="0.25">
      <c r="A54" s="19">
        <v>46</v>
      </c>
      <c r="B54" s="6" t="s">
        <v>53</v>
      </c>
      <c r="C54" s="7">
        <v>39</v>
      </c>
      <c r="D54" s="8">
        <v>4405.7999999999993</v>
      </c>
      <c r="E54" s="24" t="s">
        <v>10</v>
      </c>
      <c r="F54" s="23" t="s">
        <v>5</v>
      </c>
      <c r="G54" s="8">
        <v>0</v>
      </c>
      <c r="H54" s="9">
        <f>SUM(Table1[[#This Row],[REVISED LEP AWARD]]+Table1[[#This Row],[REVISED IMMIGRANT CHILDREN AND YOUTH AWARD]])</f>
        <v>4405.7999999999993</v>
      </c>
      <c r="I54" s="4" t="s">
        <v>5</v>
      </c>
    </row>
    <row r="55" spans="1:9" s="3" customFormat="1" ht="15" customHeight="1" x14ac:dyDescent="0.25">
      <c r="A55" s="18">
        <v>48</v>
      </c>
      <c r="B55" s="6" t="s">
        <v>54</v>
      </c>
      <c r="C55" s="7">
        <v>36</v>
      </c>
      <c r="D55" s="8">
        <v>4066.9</v>
      </c>
      <c r="E55" s="24" t="s">
        <v>10</v>
      </c>
      <c r="F55" s="22" t="s">
        <v>5</v>
      </c>
      <c r="G55" s="8">
        <v>0</v>
      </c>
      <c r="H55" s="9">
        <f>SUM(Table1[[#This Row],[REVISED LEP AWARD]]+Table1[[#This Row],[REVISED IMMIGRANT CHILDREN AND YOUTH AWARD]])</f>
        <v>4066.9</v>
      </c>
      <c r="I55" s="4" t="s">
        <v>5</v>
      </c>
    </row>
    <row r="56" spans="1:9" s="3" customFormat="1" ht="15" customHeight="1" x14ac:dyDescent="0.25">
      <c r="A56" s="19">
        <v>49</v>
      </c>
      <c r="B56" s="6" t="s">
        <v>55</v>
      </c>
      <c r="C56" s="7">
        <v>10</v>
      </c>
      <c r="D56" s="8">
        <v>1129.69</v>
      </c>
      <c r="E56" s="24" t="s">
        <v>10</v>
      </c>
      <c r="F56" s="23" t="s">
        <v>5</v>
      </c>
      <c r="G56" s="8">
        <v>0</v>
      </c>
      <c r="H56" s="9">
        <f>SUM(Table1[[#This Row],[REVISED LEP AWARD]]+Table1[[#This Row],[REVISED IMMIGRANT CHILDREN AND YOUTH AWARD]])</f>
        <v>1129.69</v>
      </c>
      <c r="I56" s="4" t="s">
        <v>5</v>
      </c>
    </row>
    <row r="57" spans="1:9" s="3" customFormat="1" ht="15" customHeight="1" x14ac:dyDescent="0.25">
      <c r="A57" s="18">
        <v>50</v>
      </c>
      <c r="B57" s="6" t="s">
        <v>56</v>
      </c>
      <c r="C57" s="7">
        <v>23</v>
      </c>
      <c r="D57" s="8">
        <v>2598.3000000000002</v>
      </c>
      <c r="E57" s="24" t="s">
        <v>10</v>
      </c>
      <c r="F57" s="22" t="s">
        <v>5</v>
      </c>
      <c r="G57" s="8">
        <v>0</v>
      </c>
      <c r="H57" s="9">
        <f>SUM(Table1[[#This Row],[REVISED LEP AWARD]]+Table1[[#This Row],[REVISED IMMIGRANT CHILDREN AND YOUTH AWARD]])</f>
        <v>2598.3000000000002</v>
      </c>
      <c r="I57" s="4" t="s">
        <v>5</v>
      </c>
    </row>
    <row r="58" spans="1:9" s="3" customFormat="1" ht="15" customHeight="1" x14ac:dyDescent="0.25">
      <c r="A58" s="19">
        <v>51</v>
      </c>
      <c r="B58" s="6" t="s">
        <v>57</v>
      </c>
      <c r="C58" s="7">
        <v>5</v>
      </c>
      <c r="D58" s="8">
        <v>0</v>
      </c>
      <c r="E58" s="24" t="s">
        <v>10</v>
      </c>
      <c r="F58" s="23" t="s">
        <v>5</v>
      </c>
      <c r="G58" s="8">
        <v>0</v>
      </c>
      <c r="H58" s="9">
        <f>SUM(Table1[[#This Row],[REVISED LEP AWARD]]+Table1[[#This Row],[REVISED IMMIGRANT CHILDREN AND YOUTH AWARD]])</f>
        <v>0</v>
      </c>
      <c r="I58" s="4" t="s">
        <v>5</v>
      </c>
    </row>
    <row r="59" spans="1:9" s="3" customFormat="1" ht="15" customHeight="1" x14ac:dyDescent="0.25">
      <c r="A59" s="18">
        <v>52</v>
      </c>
      <c r="B59" s="6" t="s">
        <v>58</v>
      </c>
      <c r="C59" s="7">
        <v>7</v>
      </c>
      <c r="D59" s="8">
        <v>0</v>
      </c>
      <c r="E59" s="24" t="s">
        <v>10</v>
      </c>
      <c r="F59" s="22" t="s">
        <v>5</v>
      </c>
      <c r="G59" s="8">
        <v>0</v>
      </c>
      <c r="H59" s="9">
        <f>SUM(Table1[[#This Row],[REVISED LEP AWARD]]+Table1[[#This Row],[REVISED IMMIGRANT CHILDREN AND YOUTH AWARD]])</f>
        <v>0</v>
      </c>
      <c r="I59" s="4" t="s">
        <v>5</v>
      </c>
    </row>
    <row r="60" spans="1:9" s="3" customFormat="1" ht="15" customHeight="1" x14ac:dyDescent="0.25">
      <c r="A60" s="19">
        <v>53</v>
      </c>
      <c r="B60" s="6" t="s">
        <v>59</v>
      </c>
      <c r="C60" s="7">
        <v>9089</v>
      </c>
      <c r="D60" s="8">
        <v>1026778.1</v>
      </c>
      <c r="E60" s="23" t="s">
        <v>5</v>
      </c>
      <c r="F60" s="13" t="s">
        <v>151</v>
      </c>
      <c r="G60" s="8">
        <v>50065.24</v>
      </c>
      <c r="H60" s="9">
        <f>SUM(Table1[[#This Row],[REVISED LEP AWARD]]+Table1[[#This Row],[REVISED IMMIGRANT CHILDREN AND YOUTH AWARD]])</f>
        <v>1076843.3400000001</v>
      </c>
      <c r="I60" s="4" t="s">
        <v>5</v>
      </c>
    </row>
    <row r="61" spans="1:9" s="3" customFormat="1" ht="15" customHeight="1" x14ac:dyDescent="0.25">
      <c r="A61" s="18">
        <v>54</v>
      </c>
      <c r="B61" s="6" t="s">
        <v>60</v>
      </c>
      <c r="C61" s="7">
        <v>106</v>
      </c>
      <c r="D61" s="8">
        <v>11974.74</v>
      </c>
      <c r="E61" s="24" t="s">
        <v>10</v>
      </c>
      <c r="F61" s="22" t="s">
        <v>5</v>
      </c>
      <c r="G61" s="8">
        <v>0</v>
      </c>
      <c r="H61" s="9">
        <f>SUM(Table1[[#This Row],[REVISED LEP AWARD]]+Table1[[#This Row],[REVISED IMMIGRANT CHILDREN AND YOUTH AWARD]])</f>
        <v>11974.74</v>
      </c>
      <c r="I61" s="4" t="s">
        <v>5</v>
      </c>
    </row>
    <row r="62" spans="1:9" s="3" customFormat="1" ht="15" customHeight="1" x14ac:dyDescent="0.25">
      <c r="A62" s="19">
        <v>55</v>
      </c>
      <c r="B62" s="6" t="s">
        <v>61</v>
      </c>
      <c r="C62" s="7">
        <v>90</v>
      </c>
      <c r="D62" s="8">
        <v>10167.23</v>
      </c>
      <c r="E62" s="24" t="s">
        <v>10</v>
      </c>
      <c r="F62" s="23" t="s">
        <v>5</v>
      </c>
      <c r="G62" s="8">
        <v>0</v>
      </c>
      <c r="H62" s="9">
        <f>SUM(Table1[[#This Row],[REVISED LEP AWARD]]+Table1[[#This Row],[REVISED IMMIGRANT CHILDREN AND YOUTH AWARD]])</f>
        <v>10167.23</v>
      </c>
      <c r="I62" s="4" t="s">
        <v>5</v>
      </c>
    </row>
    <row r="63" spans="1:9" s="3" customFormat="1" ht="15" customHeight="1" x14ac:dyDescent="0.25">
      <c r="A63" s="18">
        <v>56</v>
      </c>
      <c r="B63" s="6" t="s">
        <v>62</v>
      </c>
      <c r="C63" s="7">
        <v>15</v>
      </c>
      <c r="D63" s="8">
        <v>1694.54</v>
      </c>
      <c r="E63" s="24" t="s">
        <v>10</v>
      </c>
      <c r="F63" s="22" t="s">
        <v>5</v>
      </c>
      <c r="G63" s="8">
        <v>0</v>
      </c>
      <c r="H63" s="9">
        <f>SUM(Table1[[#This Row],[REVISED LEP AWARD]]+Table1[[#This Row],[REVISED IMMIGRANT CHILDREN AND YOUTH AWARD]])</f>
        <v>1694.54</v>
      </c>
      <c r="I63" s="4" t="s">
        <v>5</v>
      </c>
    </row>
    <row r="64" spans="1:9" s="3" customFormat="1" ht="15" customHeight="1" x14ac:dyDescent="0.25">
      <c r="A64" s="19">
        <v>57</v>
      </c>
      <c r="B64" s="6" t="s">
        <v>63</v>
      </c>
      <c r="C64" s="7">
        <v>18</v>
      </c>
      <c r="D64" s="8">
        <v>2033.44</v>
      </c>
      <c r="E64" s="24" t="s">
        <v>10</v>
      </c>
      <c r="F64" s="23" t="s">
        <v>5</v>
      </c>
      <c r="G64" s="8">
        <v>0</v>
      </c>
      <c r="H64" s="9">
        <f>SUM(Table1[[#This Row],[REVISED LEP AWARD]]+Table1[[#This Row],[REVISED IMMIGRANT CHILDREN AND YOUTH AWARD]])</f>
        <v>2033.44</v>
      </c>
      <c r="I64" s="4" t="s">
        <v>5</v>
      </c>
    </row>
    <row r="65" spans="1:9" s="3" customFormat="1" ht="15" customHeight="1" x14ac:dyDescent="0.25">
      <c r="A65" s="18">
        <v>58</v>
      </c>
      <c r="B65" s="6" t="s">
        <v>64</v>
      </c>
      <c r="C65" s="7">
        <v>45</v>
      </c>
      <c r="D65" s="8">
        <v>5083.62</v>
      </c>
      <c r="E65" s="24" t="s">
        <v>10</v>
      </c>
      <c r="F65" s="22" t="s">
        <v>5</v>
      </c>
      <c r="G65" s="8">
        <v>0</v>
      </c>
      <c r="H65" s="9">
        <f>SUM(Table1[[#This Row],[REVISED LEP AWARD]]+Table1[[#This Row],[REVISED IMMIGRANT CHILDREN AND YOUTH AWARD]])</f>
        <v>5083.62</v>
      </c>
      <c r="I65" s="4" t="s">
        <v>5</v>
      </c>
    </row>
    <row r="66" spans="1:9" s="3" customFormat="1" ht="15" customHeight="1" x14ac:dyDescent="0.25">
      <c r="A66" s="19">
        <v>59</v>
      </c>
      <c r="B66" s="6" t="s">
        <v>65</v>
      </c>
      <c r="C66" s="7">
        <v>12</v>
      </c>
      <c r="D66" s="8">
        <v>1355.64</v>
      </c>
      <c r="E66" s="24" t="s">
        <v>10</v>
      </c>
      <c r="F66" s="23" t="s">
        <v>5</v>
      </c>
      <c r="G66" s="8">
        <v>0</v>
      </c>
      <c r="H66" s="9">
        <f>SUM(Table1[[#This Row],[REVISED LEP AWARD]]+Table1[[#This Row],[REVISED IMMIGRANT CHILDREN AND YOUTH AWARD]])</f>
        <v>1355.64</v>
      </c>
      <c r="I66" s="4" t="s">
        <v>5</v>
      </c>
    </row>
    <row r="67" spans="1:9" s="3" customFormat="1" ht="15" customHeight="1" x14ac:dyDescent="0.25">
      <c r="A67" s="18">
        <v>60</v>
      </c>
      <c r="B67" s="6" t="s">
        <v>66</v>
      </c>
      <c r="C67" s="7">
        <v>325</v>
      </c>
      <c r="D67" s="8">
        <v>36715.030000000006</v>
      </c>
      <c r="E67" s="22" t="s">
        <v>5</v>
      </c>
      <c r="F67" s="13" t="s">
        <v>151</v>
      </c>
      <c r="G67" s="8">
        <v>5529.33</v>
      </c>
      <c r="H67" s="9">
        <f>SUM(Table1[[#This Row],[REVISED LEP AWARD]]+Table1[[#This Row],[REVISED IMMIGRANT CHILDREN AND YOUTH AWARD]])</f>
        <v>42244.360000000008</v>
      </c>
      <c r="I67" s="4" t="s">
        <v>5</v>
      </c>
    </row>
    <row r="68" spans="1:9" s="3" customFormat="1" ht="15" customHeight="1" x14ac:dyDescent="0.25">
      <c r="A68" s="19">
        <v>62</v>
      </c>
      <c r="B68" s="6" t="s">
        <v>67</v>
      </c>
      <c r="C68" s="7">
        <v>40</v>
      </c>
      <c r="D68" s="8">
        <v>4518.7700000000004</v>
      </c>
      <c r="E68" s="24" t="s">
        <v>10</v>
      </c>
      <c r="F68" s="23" t="s">
        <v>5</v>
      </c>
      <c r="G68" s="8">
        <v>0</v>
      </c>
      <c r="H68" s="9">
        <f>SUM(Table1[[#This Row],[REVISED LEP AWARD]]+Table1[[#This Row],[REVISED IMMIGRANT CHILDREN AND YOUTH AWARD]])</f>
        <v>4518.7700000000004</v>
      </c>
      <c r="I68" s="4" t="s">
        <v>5</v>
      </c>
    </row>
    <row r="69" spans="1:9" s="3" customFormat="1" ht="15" customHeight="1" x14ac:dyDescent="0.25">
      <c r="A69" s="18">
        <v>63</v>
      </c>
      <c r="B69" s="6" t="s">
        <v>68</v>
      </c>
      <c r="C69" s="7">
        <v>24</v>
      </c>
      <c r="D69" s="8">
        <v>2711.2599999999998</v>
      </c>
      <c r="E69" s="24" t="s">
        <v>10</v>
      </c>
      <c r="F69" s="22" t="s">
        <v>5</v>
      </c>
      <c r="G69" s="8">
        <v>0</v>
      </c>
      <c r="H69" s="9">
        <f>SUM(Table1[[#This Row],[REVISED LEP AWARD]]+Table1[[#This Row],[REVISED IMMIGRANT CHILDREN AND YOUTH AWARD]])</f>
        <v>2711.2599999999998</v>
      </c>
      <c r="I69" s="4" t="s">
        <v>5</v>
      </c>
    </row>
    <row r="70" spans="1:9" s="3" customFormat="1" ht="15" customHeight="1" x14ac:dyDescent="0.25">
      <c r="A70" s="19">
        <v>65</v>
      </c>
      <c r="B70" s="6" t="s">
        <v>69</v>
      </c>
      <c r="C70" s="7">
        <v>146</v>
      </c>
      <c r="D70" s="8">
        <v>16493.52</v>
      </c>
      <c r="E70" s="23" t="s">
        <v>5</v>
      </c>
      <c r="F70" s="23" t="s">
        <v>5</v>
      </c>
      <c r="G70" s="8">
        <v>0</v>
      </c>
      <c r="H70" s="9">
        <f>SUM(Table1[[#This Row],[REVISED LEP AWARD]]+Table1[[#This Row],[REVISED IMMIGRANT CHILDREN AND YOUTH AWARD]])</f>
        <v>16493.52</v>
      </c>
      <c r="I70" s="4" t="s">
        <v>5</v>
      </c>
    </row>
    <row r="71" spans="1:9" s="3" customFormat="1" ht="15" customHeight="1" x14ac:dyDescent="0.25">
      <c r="A71" s="18">
        <v>66</v>
      </c>
      <c r="B71" s="6" t="s">
        <v>70</v>
      </c>
      <c r="C71" s="7">
        <v>24</v>
      </c>
      <c r="D71" s="8">
        <v>2711.2599999999998</v>
      </c>
      <c r="E71" s="24" t="s">
        <v>10</v>
      </c>
      <c r="F71" s="22" t="s">
        <v>5</v>
      </c>
      <c r="G71" s="8">
        <v>0</v>
      </c>
      <c r="H71" s="9">
        <f>SUM(Table1[[#This Row],[REVISED LEP AWARD]]+Table1[[#This Row],[REVISED IMMIGRANT CHILDREN AND YOUTH AWARD]])</f>
        <v>2711.2599999999998</v>
      </c>
      <c r="I71" s="4" t="s">
        <v>5</v>
      </c>
    </row>
    <row r="72" spans="1:9" s="3" customFormat="1" ht="15" customHeight="1" x14ac:dyDescent="0.25">
      <c r="A72" s="19">
        <v>67</v>
      </c>
      <c r="B72" s="6" t="s">
        <v>71</v>
      </c>
      <c r="C72" s="7">
        <v>78</v>
      </c>
      <c r="D72" s="8">
        <v>8811.6099999999988</v>
      </c>
      <c r="E72" s="24" t="s">
        <v>10</v>
      </c>
      <c r="F72" s="23" t="s">
        <v>5</v>
      </c>
      <c r="G72" s="8">
        <v>0</v>
      </c>
      <c r="H72" s="9">
        <f>SUM(Table1[[#This Row],[REVISED LEP AWARD]]+Table1[[#This Row],[REVISED IMMIGRANT CHILDREN AND YOUTH AWARD]])</f>
        <v>8811.6099999999988</v>
      </c>
      <c r="I72" s="4" t="s">
        <v>5</v>
      </c>
    </row>
    <row r="73" spans="1:9" s="3" customFormat="1" ht="15" customHeight="1" x14ac:dyDescent="0.25">
      <c r="A73" s="18">
        <v>68</v>
      </c>
      <c r="B73" s="6" t="s">
        <v>72</v>
      </c>
      <c r="C73" s="7">
        <v>159</v>
      </c>
      <c r="D73" s="8">
        <v>17962.12</v>
      </c>
      <c r="E73" s="22" t="s">
        <v>5</v>
      </c>
      <c r="F73" s="22" t="s">
        <v>5</v>
      </c>
      <c r="G73" s="8">
        <v>0</v>
      </c>
      <c r="H73" s="9">
        <f>SUM(Table1[[#This Row],[REVISED LEP AWARD]]+Table1[[#This Row],[REVISED IMMIGRANT CHILDREN AND YOUTH AWARD]])</f>
        <v>17962.12</v>
      </c>
      <c r="I73" s="4" t="s">
        <v>5</v>
      </c>
    </row>
    <row r="74" spans="1:9" s="3" customFormat="1" ht="15" customHeight="1" x14ac:dyDescent="0.25">
      <c r="A74" s="19">
        <v>69</v>
      </c>
      <c r="B74" s="6" t="s">
        <v>73</v>
      </c>
      <c r="C74" s="7">
        <v>16</v>
      </c>
      <c r="D74" s="8">
        <v>1807.51</v>
      </c>
      <c r="E74" s="24" t="s">
        <v>10</v>
      </c>
      <c r="F74" s="23" t="s">
        <v>5</v>
      </c>
      <c r="G74" s="8">
        <v>0</v>
      </c>
      <c r="H74" s="9">
        <f>SUM(Table1[[#This Row],[REVISED LEP AWARD]]+Table1[[#This Row],[REVISED IMMIGRANT CHILDREN AND YOUTH AWARD]])</f>
        <v>1807.51</v>
      </c>
      <c r="I74" s="4" t="s">
        <v>5</v>
      </c>
    </row>
    <row r="75" spans="1:9" s="3" customFormat="1" ht="15" customHeight="1" x14ac:dyDescent="0.25">
      <c r="A75" s="18">
        <v>70</v>
      </c>
      <c r="B75" s="6" t="s">
        <v>74</v>
      </c>
      <c r="C75" s="7">
        <v>45</v>
      </c>
      <c r="D75" s="8">
        <v>5083.62</v>
      </c>
      <c r="E75" s="24" t="s">
        <v>10</v>
      </c>
      <c r="F75" s="22" t="s">
        <v>5</v>
      </c>
      <c r="G75" s="8">
        <v>0</v>
      </c>
      <c r="H75" s="9">
        <f>SUM(Table1[[#This Row],[REVISED LEP AWARD]]+Table1[[#This Row],[REVISED IMMIGRANT CHILDREN AND YOUTH AWARD]])</f>
        <v>5083.62</v>
      </c>
      <c r="I75" s="4" t="s">
        <v>5</v>
      </c>
    </row>
    <row r="76" spans="1:9" s="3" customFormat="1" ht="15" customHeight="1" x14ac:dyDescent="0.25">
      <c r="A76" s="19">
        <v>71</v>
      </c>
      <c r="B76" s="6" t="s">
        <v>75</v>
      </c>
      <c r="C76" s="7">
        <v>201</v>
      </c>
      <c r="D76" s="8">
        <v>22706.829999999998</v>
      </c>
      <c r="E76" s="23" t="s">
        <v>5</v>
      </c>
      <c r="F76" s="23" t="s">
        <v>5</v>
      </c>
      <c r="G76" s="8">
        <v>0</v>
      </c>
      <c r="H76" s="9">
        <f>SUM(Table1[[#This Row],[REVISED LEP AWARD]]+Table1[[#This Row],[REVISED IMMIGRANT CHILDREN AND YOUTH AWARD]])</f>
        <v>22706.829999999998</v>
      </c>
      <c r="I76" s="4" t="s">
        <v>5</v>
      </c>
    </row>
    <row r="77" spans="1:9" s="3" customFormat="1" ht="15" customHeight="1" x14ac:dyDescent="0.25">
      <c r="A77" s="18">
        <v>72</v>
      </c>
      <c r="B77" s="6" t="s">
        <v>76</v>
      </c>
      <c r="C77" s="7">
        <v>25</v>
      </c>
      <c r="D77" s="8">
        <v>2824.23</v>
      </c>
      <c r="E77" s="24" t="s">
        <v>10</v>
      </c>
      <c r="F77" s="22" t="s">
        <v>5</v>
      </c>
      <c r="G77" s="8">
        <v>0</v>
      </c>
      <c r="H77" s="9">
        <f>SUM(Table1[[#This Row],[REVISED LEP AWARD]]+Table1[[#This Row],[REVISED IMMIGRANT CHILDREN AND YOUTH AWARD]])</f>
        <v>2824.23</v>
      </c>
      <c r="I77" s="4" t="s">
        <v>5</v>
      </c>
    </row>
    <row r="78" spans="1:9" s="3" customFormat="1" ht="15" customHeight="1" x14ac:dyDescent="0.25">
      <c r="A78" s="19">
        <v>73</v>
      </c>
      <c r="B78" s="6" t="s">
        <v>77</v>
      </c>
      <c r="C78" s="7">
        <v>35</v>
      </c>
      <c r="D78" s="8">
        <v>3953.9199999999996</v>
      </c>
      <c r="E78" s="24" t="s">
        <v>10</v>
      </c>
      <c r="F78" s="23" t="s">
        <v>5</v>
      </c>
      <c r="G78" s="8">
        <v>0</v>
      </c>
      <c r="H78" s="9">
        <f>SUM(Table1[[#This Row],[REVISED LEP AWARD]]+Table1[[#This Row],[REVISED IMMIGRANT CHILDREN AND YOUTH AWARD]])</f>
        <v>3953.9199999999996</v>
      </c>
      <c r="I78" s="4" t="s">
        <v>5</v>
      </c>
    </row>
    <row r="79" spans="1:9" s="3" customFormat="1" ht="15" customHeight="1" x14ac:dyDescent="0.25">
      <c r="A79" s="18">
        <v>74</v>
      </c>
      <c r="B79" s="6" t="s">
        <v>78</v>
      </c>
      <c r="C79" s="7">
        <v>82</v>
      </c>
      <c r="D79" s="8">
        <v>9263.4800000000014</v>
      </c>
      <c r="E79" s="24" t="s">
        <v>10</v>
      </c>
      <c r="F79" s="22" t="s">
        <v>5</v>
      </c>
      <c r="G79" s="8">
        <v>0</v>
      </c>
      <c r="H79" s="9">
        <f>SUM(Table1[[#This Row],[REVISED LEP AWARD]]+Table1[[#This Row],[REVISED IMMIGRANT CHILDREN AND YOUTH AWARD]])</f>
        <v>9263.4800000000014</v>
      </c>
      <c r="I79" s="4" t="s">
        <v>5</v>
      </c>
    </row>
    <row r="80" spans="1:9" s="3" customFormat="1" ht="15" customHeight="1" x14ac:dyDescent="0.25">
      <c r="A80" s="19">
        <v>75</v>
      </c>
      <c r="B80" s="6" t="s">
        <v>79</v>
      </c>
      <c r="C80" s="7">
        <v>15001</v>
      </c>
      <c r="D80" s="8">
        <v>1694652.69</v>
      </c>
      <c r="E80" s="23" t="s">
        <v>5</v>
      </c>
      <c r="F80" s="13" t="s">
        <v>151</v>
      </c>
      <c r="G80" s="8">
        <v>117279.71</v>
      </c>
      <c r="H80" s="9">
        <f>SUM(Table1[[#This Row],[REVISED LEP AWARD]]+Table1[[#This Row],[REVISED IMMIGRANT CHILDREN AND YOUTH AWARD]])</f>
        <v>1811932.4</v>
      </c>
      <c r="I80" s="4" t="s">
        <v>5</v>
      </c>
    </row>
    <row r="81" spans="1:9" s="3" customFormat="1" ht="15" customHeight="1" x14ac:dyDescent="0.25">
      <c r="A81" s="18">
        <v>77</v>
      </c>
      <c r="B81" s="6" t="s">
        <v>80</v>
      </c>
      <c r="C81" s="7">
        <v>42</v>
      </c>
      <c r="D81" s="8">
        <v>4744.71</v>
      </c>
      <c r="E81" s="24" t="s">
        <v>10</v>
      </c>
      <c r="F81" s="22" t="s">
        <v>5</v>
      </c>
      <c r="G81" s="8">
        <v>0</v>
      </c>
      <c r="H81" s="9">
        <f>SUM(Table1[[#This Row],[REVISED LEP AWARD]]+Table1[[#This Row],[REVISED IMMIGRANT CHILDREN AND YOUTH AWARD]])</f>
        <v>4744.71</v>
      </c>
      <c r="I81" s="4" t="s">
        <v>5</v>
      </c>
    </row>
    <row r="82" spans="1:9" s="3" customFormat="1" ht="15" customHeight="1" x14ac:dyDescent="0.25">
      <c r="A82" s="19">
        <v>78</v>
      </c>
      <c r="B82" s="6" t="s">
        <v>81</v>
      </c>
      <c r="C82" s="7">
        <v>31</v>
      </c>
      <c r="D82" s="8">
        <v>3502.05</v>
      </c>
      <c r="E82" s="24" t="s">
        <v>10</v>
      </c>
      <c r="F82" s="23" t="s">
        <v>5</v>
      </c>
      <c r="G82" s="8">
        <v>0</v>
      </c>
      <c r="H82" s="9">
        <f>SUM(Table1[[#This Row],[REVISED LEP AWARD]]+Table1[[#This Row],[REVISED IMMIGRANT CHILDREN AND YOUTH AWARD]])</f>
        <v>3502.05</v>
      </c>
      <c r="I82" s="4" t="s">
        <v>5</v>
      </c>
    </row>
    <row r="83" spans="1:9" s="3" customFormat="1" ht="15" customHeight="1" x14ac:dyDescent="0.25">
      <c r="A83" s="18">
        <v>79</v>
      </c>
      <c r="B83" s="6" t="s">
        <v>82</v>
      </c>
      <c r="C83" s="7">
        <v>35</v>
      </c>
      <c r="D83" s="8">
        <v>3953.9199999999996</v>
      </c>
      <c r="E83" s="24" t="s">
        <v>10</v>
      </c>
      <c r="F83" s="22" t="s">
        <v>5</v>
      </c>
      <c r="G83" s="8">
        <v>0</v>
      </c>
      <c r="H83" s="9">
        <f>SUM(Table1[[#This Row],[REVISED LEP AWARD]]+Table1[[#This Row],[REVISED IMMIGRANT CHILDREN AND YOUTH AWARD]])</f>
        <v>3953.9199999999996</v>
      </c>
      <c r="I83" s="4" t="s">
        <v>5</v>
      </c>
    </row>
    <row r="84" spans="1:9" s="3" customFormat="1" ht="15" customHeight="1" x14ac:dyDescent="0.25">
      <c r="A84" s="19">
        <v>80</v>
      </c>
      <c r="B84" s="6" t="s">
        <v>83</v>
      </c>
      <c r="C84" s="7">
        <v>349</v>
      </c>
      <c r="D84" s="8">
        <v>39426.29</v>
      </c>
      <c r="E84" s="23" t="s">
        <v>5</v>
      </c>
      <c r="F84" s="13" t="s">
        <v>151</v>
      </c>
      <c r="G84" s="8">
        <v>3817.08</v>
      </c>
      <c r="H84" s="9">
        <f>SUM(Table1[[#This Row],[REVISED LEP AWARD]]+Table1[[#This Row],[REVISED IMMIGRANT CHILDREN AND YOUTH AWARD]])</f>
        <v>43243.37</v>
      </c>
      <c r="I84" s="4" t="s">
        <v>5</v>
      </c>
    </row>
    <row r="85" spans="1:9" s="3" customFormat="1" ht="15" customHeight="1" x14ac:dyDescent="0.25">
      <c r="A85" s="18">
        <v>81</v>
      </c>
      <c r="B85" s="6" t="s">
        <v>84</v>
      </c>
      <c r="C85" s="7">
        <v>31</v>
      </c>
      <c r="D85" s="8">
        <v>3502.05</v>
      </c>
      <c r="E85" s="24" t="s">
        <v>10</v>
      </c>
      <c r="F85" s="22" t="s">
        <v>5</v>
      </c>
      <c r="G85" s="8">
        <v>0</v>
      </c>
      <c r="H85" s="9">
        <f>SUM(Table1[[#This Row],[REVISED LEP AWARD]]+Table1[[#This Row],[REVISED IMMIGRANT CHILDREN AND YOUTH AWARD]])</f>
        <v>3502.05</v>
      </c>
      <c r="I85" s="4" t="s">
        <v>5</v>
      </c>
    </row>
    <row r="86" spans="1:9" s="3" customFormat="1" ht="15" customHeight="1" x14ac:dyDescent="0.25">
      <c r="A86" s="19">
        <v>82</v>
      </c>
      <c r="B86" s="6" t="s">
        <v>85</v>
      </c>
      <c r="C86" s="7">
        <v>861</v>
      </c>
      <c r="D86" s="8">
        <v>97266.58</v>
      </c>
      <c r="E86" s="23" t="s">
        <v>5</v>
      </c>
      <c r="F86" s="23" t="s">
        <v>5</v>
      </c>
      <c r="G86" s="8">
        <v>0</v>
      </c>
      <c r="H86" s="9">
        <f>SUM(Table1[[#This Row],[REVISED LEP AWARD]]+Table1[[#This Row],[REVISED IMMIGRANT CHILDREN AND YOUTH AWARD]])</f>
        <v>97266.58</v>
      </c>
      <c r="I86" s="4" t="s">
        <v>5</v>
      </c>
    </row>
    <row r="87" spans="1:9" s="3" customFormat="1" ht="15" customHeight="1" x14ac:dyDescent="0.25">
      <c r="A87" s="18">
        <v>83</v>
      </c>
      <c r="B87" s="6" t="s">
        <v>86</v>
      </c>
      <c r="C87" s="7">
        <v>9</v>
      </c>
      <c r="D87" s="8">
        <v>1016.72</v>
      </c>
      <c r="E87" s="24" t="s">
        <v>10</v>
      </c>
      <c r="F87" s="22" t="s">
        <v>5</v>
      </c>
      <c r="G87" s="8">
        <v>0</v>
      </c>
      <c r="H87" s="9">
        <f>SUM(Table1[[#This Row],[REVISED LEP AWARD]]+Table1[[#This Row],[REVISED IMMIGRANT CHILDREN AND YOUTH AWARD]])</f>
        <v>1016.72</v>
      </c>
      <c r="I87" s="4" t="s">
        <v>5</v>
      </c>
    </row>
    <row r="88" spans="1:9" s="3" customFormat="1" ht="15" customHeight="1" x14ac:dyDescent="0.25">
      <c r="A88" s="19">
        <v>84</v>
      </c>
      <c r="B88" s="6" t="s">
        <v>87</v>
      </c>
      <c r="C88" s="7">
        <v>6</v>
      </c>
      <c r="D88" s="8">
        <v>677.82</v>
      </c>
      <c r="E88" s="24" t="s">
        <v>10</v>
      </c>
      <c r="F88" s="23" t="s">
        <v>5</v>
      </c>
      <c r="G88" s="8">
        <v>0</v>
      </c>
      <c r="H88" s="9">
        <f>SUM(Table1[[#This Row],[REVISED LEP AWARD]]+Table1[[#This Row],[REVISED IMMIGRANT CHILDREN AND YOUTH AWARD]])</f>
        <v>677.82</v>
      </c>
      <c r="I88" s="4" t="s">
        <v>5</v>
      </c>
    </row>
    <row r="89" spans="1:9" s="3" customFormat="1" ht="15" customHeight="1" x14ac:dyDescent="0.25">
      <c r="A89" s="18">
        <v>85</v>
      </c>
      <c r="B89" s="6" t="s">
        <v>88</v>
      </c>
      <c r="C89" s="7">
        <v>385</v>
      </c>
      <c r="D89" s="8">
        <v>43493.19</v>
      </c>
      <c r="E89" s="22" t="s">
        <v>5</v>
      </c>
      <c r="F89" s="13" t="s">
        <v>151</v>
      </c>
      <c r="G89" s="8">
        <v>2733.82</v>
      </c>
      <c r="H89" s="9">
        <f>SUM(Table1[[#This Row],[REVISED LEP AWARD]]+Table1[[#This Row],[REVISED IMMIGRANT CHILDREN AND YOUTH AWARD]])</f>
        <v>46227.01</v>
      </c>
      <c r="I89" s="4" t="s">
        <v>5</v>
      </c>
    </row>
    <row r="90" spans="1:9" s="3" customFormat="1" ht="15" customHeight="1" x14ac:dyDescent="0.25">
      <c r="A90" s="19">
        <v>86</v>
      </c>
      <c r="B90" s="6" t="s">
        <v>89</v>
      </c>
      <c r="C90" s="7">
        <v>27</v>
      </c>
      <c r="D90" s="8">
        <v>3050.17</v>
      </c>
      <c r="E90" s="24" t="s">
        <v>10</v>
      </c>
      <c r="F90" s="23" t="s">
        <v>5</v>
      </c>
      <c r="G90" s="8">
        <v>0</v>
      </c>
      <c r="H90" s="9">
        <f>SUM(Table1[[#This Row],[REVISED LEP AWARD]]+Table1[[#This Row],[REVISED IMMIGRANT CHILDREN AND YOUTH AWARD]])</f>
        <v>3050.17</v>
      </c>
      <c r="I90" s="4" t="s">
        <v>5</v>
      </c>
    </row>
    <row r="91" spans="1:9" s="3" customFormat="1" ht="15" customHeight="1" x14ac:dyDescent="0.25">
      <c r="A91" s="18">
        <v>87</v>
      </c>
      <c r="B91" s="6" t="s">
        <v>90</v>
      </c>
      <c r="C91" s="7">
        <v>6</v>
      </c>
      <c r="D91" s="8">
        <v>677.82</v>
      </c>
      <c r="E91" s="24" t="s">
        <v>10</v>
      </c>
      <c r="F91" s="22" t="s">
        <v>5</v>
      </c>
      <c r="G91" s="8">
        <v>0</v>
      </c>
      <c r="H91" s="9">
        <f>SUM(Table1[[#This Row],[REVISED LEP AWARD]]+Table1[[#This Row],[REVISED IMMIGRANT CHILDREN AND YOUTH AWARD]])</f>
        <v>677.82</v>
      </c>
      <c r="I91" s="4" t="s">
        <v>5</v>
      </c>
    </row>
    <row r="92" spans="1:9" s="3" customFormat="1" ht="15" customHeight="1" x14ac:dyDescent="0.25">
      <c r="A92" s="19">
        <v>88</v>
      </c>
      <c r="B92" s="6" t="s">
        <v>91</v>
      </c>
      <c r="C92" s="7">
        <v>1215</v>
      </c>
      <c r="D92" s="8">
        <v>137257.72</v>
      </c>
      <c r="E92" s="23" t="s">
        <v>5</v>
      </c>
      <c r="F92" s="13" t="s">
        <v>151</v>
      </c>
      <c r="G92" s="8">
        <v>9163.49</v>
      </c>
      <c r="H92" s="9">
        <f>SUM(Table1[[#This Row],[REVISED LEP AWARD]]+Table1[[#This Row],[REVISED IMMIGRANT CHILDREN AND YOUTH AWARD]])</f>
        <v>146421.21</v>
      </c>
      <c r="I92" s="4" t="s">
        <v>5</v>
      </c>
    </row>
    <row r="93" spans="1:9" s="3" customFormat="1" ht="15" customHeight="1" x14ac:dyDescent="0.25">
      <c r="A93" s="18">
        <v>89</v>
      </c>
      <c r="B93" s="6" t="s">
        <v>92</v>
      </c>
      <c r="C93" s="7">
        <v>1734</v>
      </c>
      <c r="D93" s="8">
        <v>195888.8</v>
      </c>
      <c r="E93" s="22" t="s">
        <v>5</v>
      </c>
      <c r="F93" s="13" t="s">
        <v>151</v>
      </c>
      <c r="G93" s="8">
        <v>9058.65</v>
      </c>
      <c r="H93" s="9">
        <f>SUM(Table1[[#This Row],[REVISED LEP AWARD]]+Table1[[#This Row],[REVISED IMMIGRANT CHILDREN AND YOUTH AWARD]])</f>
        <v>204947.44999999998</v>
      </c>
      <c r="I93" s="4" t="s">
        <v>5</v>
      </c>
    </row>
    <row r="94" spans="1:9" s="3" customFormat="1" ht="15" customHeight="1" x14ac:dyDescent="0.25">
      <c r="A94" s="19">
        <v>90</v>
      </c>
      <c r="B94" s="6" t="s">
        <v>93</v>
      </c>
      <c r="C94" s="7">
        <v>3</v>
      </c>
      <c r="D94" s="8">
        <v>0</v>
      </c>
      <c r="E94" s="24" t="s">
        <v>10</v>
      </c>
      <c r="F94" s="23" t="s">
        <v>5</v>
      </c>
      <c r="G94" s="8">
        <v>0</v>
      </c>
      <c r="H94" s="9">
        <f>SUM(Table1[[#This Row],[REVISED LEP AWARD]]+Table1[[#This Row],[REVISED IMMIGRANT CHILDREN AND YOUTH AWARD]])</f>
        <v>0</v>
      </c>
      <c r="I94" s="4" t="s">
        <v>5</v>
      </c>
    </row>
    <row r="95" spans="1:9" s="3" customFormat="1" ht="15" customHeight="1" x14ac:dyDescent="0.25">
      <c r="A95" s="18">
        <v>91</v>
      </c>
      <c r="B95" s="6" t="s">
        <v>94</v>
      </c>
      <c r="C95" s="7">
        <v>10</v>
      </c>
      <c r="D95" s="8">
        <v>1129.69</v>
      </c>
      <c r="E95" s="24" t="s">
        <v>10</v>
      </c>
      <c r="F95" s="22" t="s">
        <v>5</v>
      </c>
      <c r="G95" s="8">
        <v>0</v>
      </c>
      <c r="H95" s="9">
        <f>SUM(Table1[[#This Row],[REVISED LEP AWARD]]+Table1[[#This Row],[REVISED IMMIGRANT CHILDREN AND YOUTH AWARD]])</f>
        <v>1129.69</v>
      </c>
      <c r="I95" s="4" t="s">
        <v>5</v>
      </c>
    </row>
    <row r="96" spans="1:9" s="3" customFormat="1" ht="15" customHeight="1" x14ac:dyDescent="0.25">
      <c r="A96" s="19">
        <v>92</v>
      </c>
      <c r="B96" s="6" t="s">
        <v>95</v>
      </c>
      <c r="C96" s="7">
        <v>12</v>
      </c>
      <c r="D96" s="8">
        <v>1355.64</v>
      </c>
      <c r="E96" s="24" t="s">
        <v>10</v>
      </c>
      <c r="F96" s="23" t="s">
        <v>5</v>
      </c>
      <c r="G96" s="8">
        <v>0</v>
      </c>
      <c r="H96" s="9">
        <f>SUM(Table1[[#This Row],[REVISED LEP AWARD]]+Table1[[#This Row],[REVISED IMMIGRANT CHILDREN AND YOUTH AWARD]])</f>
        <v>1355.64</v>
      </c>
      <c r="I96" s="4" t="s">
        <v>5</v>
      </c>
    </row>
    <row r="97" spans="1:9" s="3" customFormat="1" ht="15" customHeight="1" x14ac:dyDescent="0.25">
      <c r="A97" s="18">
        <v>93</v>
      </c>
      <c r="B97" s="6" t="s">
        <v>96</v>
      </c>
      <c r="C97" s="7">
        <v>135</v>
      </c>
      <c r="D97" s="8">
        <v>15250.86</v>
      </c>
      <c r="E97" s="22" t="s">
        <v>5</v>
      </c>
      <c r="F97" s="22" t="s">
        <v>5</v>
      </c>
      <c r="G97" s="8">
        <v>0</v>
      </c>
      <c r="H97" s="9">
        <f>SUM(Table1[[#This Row],[REVISED LEP AWARD]]+Table1[[#This Row],[REVISED IMMIGRANT CHILDREN AND YOUTH AWARD]])</f>
        <v>15250.86</v>
      </c>
      <c r="I97" s="4" t="s">
        <v>5</v>
      </c>
    </row>
    <row r="98" spans="1:9" s="3" customFormat="1" ht="15" customHeight="1" x14ac:dyDescent="0.25">
      <c r="A98" s="19">
        <v>94</v>
      </c>
      <c r="B98" s="6" t="s">
        <v>97</v>
      </c>
      <c r="C98" s="7">
        <v>50</v>
      </c>
      <c r="D98" s="8">
        <v>0</v>
      </c>
      <c r="E98" s="24" t="s">
        <v>10</v>
      </c>
      <c r="F98" s="23" t="s">
        <v>5</v>
      </c>
      <c r="G98" s="8">
        <v>0</v>
      </c>
      <c r="H98" s="9">
        <f>SUM(Table1[[#This Row],[REVISED LEP AWARD]]+Table1[[#This Row],[REVISED IMMIGRANT CHILDREN AND YOUTH AWARD]])</f>
        <v>0</v>
      </c>
      <c r="I98" s="4" t="s">
        <v>5</v>
      </c>
    </row>
    <row r="99" spans="1:9" s="3" customFormat="1" ht="15" customHeight="1" x14ac:dyDescent="0.25">
      <c r="A99" s="18">
        <v>95</v>
      </c>
      <c r="B99" s="6" t="s">
        <v>98</v>
      </c>
      <c r="C99" s="7">
        <v>79</v>
      </c>
      <c r="D99" s="8">
        <v>8924.58</v>
      </c>
      <c r="E99" s="24" t="s">
        <v>10</v>
      </c>
      <c r="F99" s="22" t="s">
        <v>5</v>
      </c>
      <c r="G99" s="8">
        <v>0</v>
      </c>
      <c r="H99" s="9">
        <f>SUM(Table1[[#This Row],[REVISED LEP AWARD]]+Table1[[#This Row],[REVISED IMMIGRANT CHILDREN AND YOUTH AWARD]])</f>
        <v>8924.58</v>
      </c>
      <c r="I99" s="4" t="s">
        <v>5</v>
      </c>
    </row>
    <row r="100" spans="1:9" s="3" customFormat="1" ht="15" customHeight="1" x14ac:dyDescent="0.25">
      <c r="A100" s="19">
        <v>96</v>
      </c>
      <c r="B100" s="6" t="s">
        <v>99</v>
      </c>
      <c r="C100" s="7">
        <v>13</v>
      </c>
      <c r="D100" s="8">
        <v>1468.6</v>
      </c>
      <c r="E100" s="24" t="s">
        <v>10</v>
      </c>
      <c r="F100" s="23" t="s">
        <v>5</v>
      </c>
      <c r="G100" s="8">
        <v>0</v>
      </c>
      <c r="H100" s="9">
        <f>SUM(Table1[[#This Row],[REVISED LEP AWARD]]+Table1[[#This Row],[REVISED IMMIGRANT CHILDREN AND YOUTH AWARD]])</f>
        <v>1468.6</v>
      </c>
      <c r="I100" s="4" t="s">
        <v>5</v>
      </c>
    </row>
    <row r="101" spans="1:9" s="3" customFormat="1" ht="15" customHeight="1" x14ac:dyDescent="0.25">
      <c r="A101" s="18">
        <v>97</v>
      </c>
      <c r="B101" s="6" t="s">
        <v>100</v>
      </c>
      <c r="C101" s="7">
        <v>4</v>
      </c>
      <c r="D101" s="8">
        <v>0</v>
      </c>
      <c r="E101" s="24" t="s">
        <v>10</v>
      </c>
      <c r="F101" s="22" t="s">
        <v>5</v>
      </c>
      <c r="G101" s="8">
        <v>0</v>
      </c>
      <c r="H101" s="9">
        <f>SUM(Table1[[#This Row],[REVISED LEP AWARD]]+Table1[[#This Row],[REVISED IMMIGRANT CHILDREN AND YOUTH AWARD]])</f>
        <v>0</v>
      </c>
      <c r="I101" s="4" t="s">
        <v>5</v>
      </c>
    </row>
    <row r="102" spans="1:9" s="3" customFormat="1" ht="15" customHeight="1" x14ac:dyDescent="0.25">
      <c r="A102" s="19">
        <v>98</v>
      </c>
      <c r="B102" s="6" t="s">
        <v>101</v>
      </c>
      <c r="C102" s="7">
        <v>375</v>
      </c>
      <c r="D102" s="8">
        <v>42363.49</v>
      </c>
      <c r="E102" s="23" t="s">
        <v>5</v>
      </c>
      <c r="F102" s="23" t="s">
        <v>5</v>
      </c>
      <c r="G102" s="8">
        <v>0</v>
      </c>
      <c r="H102" s="9">
        <f>SUM(Table1[[#This Row],[REVISED LEP AWARD]]+Table1[[#This Row],[REVISED IMMIGRANT CHILDREN AND YOUTH AWARD]])</f>
        <v>42363.49</v>
      </c>
      <c r="I102" s="4" t="s">
        <v>5</v>
      </c>
    </row>
    <row r="103" spans="1:9" s="3" customFormat="1" ht="15" customHeight="1" x14ac:dyDescent="0.25">
      <c r="A103" s="18">
        <v>101</v>
      </c>
      <c r="B103" s="6" t="s">
        <v>102</v>
      </c>
      <c r="C103" s="7">
        <v>4868</v>
      </c>
      <c r="D103" s="8">
        <v>549934.63</v>
      </c>
      <c r="E103" s="22" t="s">
        <v>5</v>
      </c>
      <c r="F103" s="13" t="s">
        <v>151</v>
      </c>
      <c r="G103" s="8">
        <v>43845.24</v>
      </c>
      <c r="H103" s="9">
        <f>SUM(Table1[[#This Row],[REVISED LEP AWARD]]+Table1[[#This Row],[REVISED IMMIGRANT CHILDREN AND YOUTH AWARD]])</f>
        <v>593779.87</v>
      </c>
      <c r="I103" s="4" t="s">
        <v>5</v>
      </c>
    </row>
    <row r="104" spans="1:9" s="3" customFormat="1" ht="15" customHeight="1" x14ac:dyDescent="0.25">
      <c r="A104" s="19">
        <v>102</v>
      </c>
      <c r="B104" s="6" t="s">
        <v>103</v>
      </c>
      <c r="C104" s="7">
        <v>20</v>
      </c>
      <c r="D104" s="8">
        <v>2259.39</v>
      </c>
      <c r="E104" s="24" t="s">
        <v>10</v>
      </c>
      <c r="F104" s="23" t="s">
        <v>5</v>
      </c>
      <c r="G104" s="8">
        <v>0</v>
      </c>
      <c r="H104" s="9">
        <f>SUM(Table1[[#This Row],[REVISED LEP AWARD]]+Table1[[#This Row],[REVISED IMMIGRANT CHILDREN AND YOUTH AWARD]])</f>
        <v>2259.39</v>
      </c>
      <c r="I104" s="4" t="s">
        <v>5</v>
      </c>
    </row>
    <row r="105" spans="1:9" s="3" customFormat="1" ht="15" customHeight="1" x14ac:dyDescent="0.25">
      <c r="A105" s="18">
        <v>103</v>
      </c>
      <c r="B105" s="6" t="s">
        <v>104</v>
      </c>
      <c r="C105" s="7">
        <v>2</v>
      </c>
      <c r="D105" s="8">
        <v>225.94</v>
      </c>
      <c r="E105" s="24" t="s">
        <v>10</v>
      </c>
      <c r="F105" s="22" t="s">
        <v>5</v>
      </c>
      <c r="G105" s="8">
        <v>0</v>
      </c>
      <c r="H105" s="9">
        <f>SUM(Table1[[#This Row],[REVISED LEP AWARD]]+Table1[[#This Row],[REVISED IMMIGRANT CHILDREN AND YOUTH AWARD]])</f>
        <v>225.94</v>
      </c>
      <c r="I105" s="4" t="s">
        <v>5</v>
      </c>
    </row>
    <row r="106" spans="1:9" s="3" customFormat="1" ht="15" customHeight="1" x14ac:dyDescent="0.25">
      <c r="A106" s="19">
        <v>104</v>
      </c>
      <c r="B106" s="6" t="s">
        <v>105</v>
      </c>
      <c r="C106" s="7">
        <v>449</v>
      </c>
      <c r="D106" s="8">
        <v>50723.229999999996</v>
      </c>
      <c r="E106" s="23" t="s">
        <v>5</v>
      </c>
      <c r="F106" s="13" t="s">
        <v>151</v>
      </c>
      <c r="G106" s="8">
        <v>7468.71</v>
      </c>
      <c r="H106" s="9">
        <f>SUM(Table1[[#This Row],[REVISED LEP AWARD]]+Table1[[#This Row],[REVISED IMMIGRANT CHILDREN AND YOUTH AWARD]])</f>
        <v>58191.939999999995</v>
      </c>
      <c r="I106" s="4" t="s">
        <v>5</v>
      </c>
    </row>
    <row r="107" spans="1:9" s="3" customFormat="1" ht="15" customHeight="1" x14ac:dyDescent="0.25">
      <c r="A107" s="18">
        <v>106</v>
      </c>
      <c r="B107" s="6" t="s">
        <v>106</v>
      </c>
      <c r="C107" s="7">
        <v>86</v>
      </c>
      <c r="D107" s="8">
        <v>9715.36</v>
      </c>
      <c r="E107" s="24" t="s">
        <v>10</v>
      </c>
      <c r="F107" s="22" t="s">
        <v>5</v>
      </c>
      <c r="G107" s="8">
        <v>0</v>
      </c>
      <c r="H107" s="9">
        <f>SUM(Table1[[#This Row],[REVISED LEP AWARD]]+Table1[[#This Row],[REVISED IMMIGRANT CHILDREN AND YOUTH AWARD]])</f>
        <v>9715.36</v>
      </c>
      <c r="I107" s="4" t="s">
        <v>5</v>
      </c>
    </row>
    <row r="108" spans="1:9" s="3" customFormat="1" ht="15" customHeight="1" x14ac:dyDescent="0.25">
      <c r="A108" s="19">
        <v>107</v>
      </c>
      <c r="B108" s="6" t="s">
        <v>107</v>
      </c>
      <c r="C108" s="7">
        <v>3</v>
      </c>
      <c r="D108" s="8">
        <v>338.90000000000003</v>
      </c>
      <c r="E108" s="24" t="s">
        <v>10</v>
      </c>
      <c r="F108" s="23" t="s">
        <v>5</v>
      </c>
      <c r="G108" s="8">
        <v>0</v>
      </c>
      <c r="H108" s="9">
        <f>SUM(Table1[[#This Row],[REVISED LEP AWARD]]+Table1[[#This Row],[REVISED IMMIGRANT CHILDREN AND YOUTH AWARD]])</f>
        <v>338.90000000000003</v>
      </c>
      <c r="I108" s="4" t="s">
        <v>5</v>
      </c>
    </row>
    <row r="109" spans="1:9" s="3" customFormat="1" ht="15" customHeight="1" x14ac:dyDescent="0.25">
      <c r="A109" s="18">
        <v>108</v>
      </c>
      <c r="B109" s="6" t="s">
        <v>108</v>
      </c>
      <c r="C109" s="7">
        <v>223</v>
      </c>
      <c r="D109" s="8">
        <v>25192.16</v>
      </c>
      <c r="E109" s="22" t="s">
        <v>5</v>
      </c>
      <c r="F109" s="13" t="s">
        <v>151</v>
      </c>
      <c r="G109" s="8">
        <v>2908.54</v>
      </c>
      <c r="H109" s="9">
        <f>SUM(Table1[[#This Row],[REVISED LEP AWARD]]+Table1[[#This Row],[REVISED IMMIGRANT CHILDREN AND YOUTH AWARD]])</f>
        <v>28100.7</v>
      </c>
      <c r="I109" s="4" t="s">
        <v>5</v>
      </c>
    </row>
    <row r="110" spans="1:9" s="3" customFormat="1" ht="15" customHeight="1" x14ac:dyDescent="0.25">
      <c r="A110" s="19">
        <v>109</v>
      </c>
      <c r="B110" s="6" t="s">
        <v>109</v>
      </c>
      <c r="C110" s="7">
        <v>161</v>
      </c>
      <c r="D110" s="8">
        <v>18188.060000000001</v>
      </c>
      <c r="E110" s="23" t="s">
        <v>5</v>
      </c>
      <c r="F110" s="23" t="s">
        <v>5</v>
      </c>
      <c r="G110" s="8">
        <v>0</v>
      </c>
      <c r="H110" s="9">
        <f>SUM(Table1[[#This Row],[REVISED LEP AWARD]]+Table1[[#This Row],[REVISED IMMIGRANT CHILDREN AND YOUTH AWARD]])</f>
        <v>18188.060000000001</v>
      </c>
      <c r="I110" s="4" t="s">
        <v>5</v>
      </c>
    </row>
    <row r="111" spans="1:9" s="3" customFormat="1" ht="15" customHeight="1" x14ac:dyDescent="0.25">
      <c r="A111" s="18">
        <v>110</v>
      </c>
      <c r="B111" s="6" t="s">
        <v>110</v>
      </c>
      <c r="C111" s="7">
        <v>467</v>
      </c>
      <c r="D111" s="8">
        <v>52756.67</v>
      </c>
      <c r="E111" s="22" t="s">
        <v>5</v>
      </c>
      <c r="F111" s="22" t="s">
        <v>5</v>
      </c>
      <c r="G111" s="8">
        <v>0</v>
      </c>
      <c r="H111" s="9">
        <f>SUM(Table1[[#This Row],[REVISED LEP AWARD]]+Table1[[#This Row],[REVISED IMMIGRANT CHILDREN AND YOUTH AWARD]])</f>
        <v>52756.67</v>
      </c>
      <c r="I111" s="4" t="s">
        <v>5</v>
      </c>
    </row>
    <row r="112" spans="1:9" s="3" customFormat="1" ht="15" customHeight="1" x14ac:dyDescent="0.25">
      <c r="A112" s="19">
        <v>111</v>
      </c>
      <c r="B112" s="6" t="s">
        <v>111</v>
      </c>
      <c r="C112" s="7">
        <v>169</v>
      </c>
      <c r="D112" s="8">
        <v>19091.810000000001</v>
      </c>
      <c r="E112" s="23" t="s">
        <v>5</v>
      </c>
      <c r="F112" s="23" t="s">
        <v>5</v>
      </c>
      <c r="G112" s="8">
        <v>0</v>
      </c>
      <c r="H112" s="9">
        <f>SUM(Table1[[#This Row],[REVISED LEP AWARD]]+Table1[[#This Row],[REVISED IMMIGRANT CHILDREN AND YOUTH AWARD]])</f>
        <v>19091.810000000001</v>
      </c>
      <c r="I112" s="4" t="s">
        <v>5</v>
      </c>
    </row>
    <row r="113" spans="1:9" s="3" customFormat="1" ht="15" customHeight="1" x14ac:dyDescent="0.25">
      <c r="A113" s="18">
        <v>112</v>
      </c>
      <c r="B113" s="6" t="s">
        <v>112</v>
      </c>
      <c r="C113" s="7">
        <v>319</v>
      </c>
      <c r="D113" s="8">
        <v>36037.21</v>
      </c>
      <c r="E113" s="22" t="s">
        <v>5</v>
      </c>
      <c r="F113" s="22" t="s">
        <v>5</v>
      </c>
      <c r="G113" s="8">
        <v>0</v>
      </c>
      <c r="H113" s="9">
        <f>SUM(Table1[[#This Row],[REVISED LEP AWARD]]+Table1[[#This Row],[REVISED IMMIGRANT CHILDREN AND YOUTH AWARD]])</f>
        <v>36037.21</v>
      </c>
      <c r="I113" s="4" t="s">
        <v>5</v>
      </c>
    </row>
    <row r="114" spans="1:9" s="3" customFormat="1" ht="15" customHeight="1" x14ac:dyDescent="0.25">
      <c r="A114" s="19">
        <v>113</v>
      </c>
      <c r="B114" s="6" t="s">
        <v>113</v>
      </c>
      <c r="C114" s="7">
        <v>2018</v>
      </c>
      <c r="D114" s="8">
        <v>227972.07</v>
      </c>
      <c r="E114" s="23" t="s">
        <v>5</v>
      </c>
      <c r="F114" s="13" t="s">
        <v>151</v>
      </c>
      <c r="G114" s="8">
        <v>14300.23</v>
      </c>
      <c r="H114" s="9">
        <f>SUM(Table1[[#This Row],[REVISED LEP AWARD]]+Table1[[#This Row],[REVISED IMMIGRANT CHILDREN AND YOUTH AWARD]])</f>
        <v>242272.30000000002</v>
      </c>
      <c r="I114" s="4" t="s">
        <v>5</v>
      </c>
    </row>
    <row r="115" spans="1:9" s="3" customFormat="1" ht="15" customHeight="1" x14ac:dyDescent="0.25">
      <c r="A115" s="18">
        <v>114</v>
      </c>
      <c r="B115" s="6" t="s">
        <v>114</v>
      </c>
      <c r="C115" s="7">
        <v>151</v>
      </c>
      <c r="D115" s="8">
        <v>17058.370000000003</v>
      </c>
      <c r="E115" s="22" t="s">
        <v>5</v>
      </c>
      <c r="F115" s="22" t="s">
        <v>5</v>
      </c>
      <c r="G115" s="8">
        <v>0</v>
      </c>
      <c r="H115" s="9">
        <f>SUM(Table1[[#This Row],[REVISED LEP AWARD]]+Table1[[#This Row],[REVISED IMMIGRANT CHILDREN AND YOUTH AWARD]])</f>
        <v>17058.370000000003</v>
      </c>
      <c r="I115" s="4" t="s">
        <v>5</v>
      </c>
    </row>
    <row r="116" spans="1:9" s="3" customFormat="1" ht="15" customHeight="1" x14ac:dyDescent="0.25">
      <c r="A116" s="19">
        <v>115</v>
      </c>
      <c r="B116" s="6" t="s">
        <v>115</v>
      </c>
      <c r="C116" s="7">
        <v>177</v>
      </c>
      <c r="D116" s="8">
        <v>19995.57</v>
      </c>
      <c r="E116" s="23" t="s">
        <v>5</v>
      </c>
      <c r="F116" s="13" t="s">
        <v>151</v>
      </c>
      <c r="G116" s="8">
        <v>4236.41</v>
      </c>
      <c r="H116" s="9">
        <f>SUM(Table1[[#This Row],[REVISED LEP AWARD]]+Table1[[#This Row],[REVISED IMMIGRANT CHILDREN AND YOUTH AWARD]])</f>
        <v>24231.98</v>
      </c>
      <c r="I116" s="4" t="s">
        <v>5</v>
      </c>
    </row>
    <row r="117" spans="1:9" s="3" customFormat="1" ht="15" customHeight="1" x14ac:dyDescent="0.25">
      <c r="A117" s="18">
        <v>116</v>
      </c>
      <c r="B117" s="6" t="s">
        <v>116</v>
      </c>
      <c r="C117" s="7">
        <v>115</v>
      </c>
      <c r="D117" s="8">
        <v>12991.480000000001</v>
      </c>
      <c r="E117" s="22" t="s">
        <v>5</v>
      </c>
      <c r="F117" s="22" t="s">
        <v>5</v>
      </c>
      <c r="G117" s="8">
        <v>0</v>
      </c>
      <c r="H117" s="9">
        <f>SUM(Table1[[#This Row],[REVISED LEP AWARD]]+Table1[[#This Row],[REVISED IMMIGRANT CHILDREN AND YOUTH AWARD]])</f>
        <v>12991.480000000001</v>
      </c>
      <c r="I117" s="4" t="s">
        <v>5</v>
      </c>
    </row>
    <row r="118" spans="1:9" s="3" customFormat="1" ht="15" customHeight="1" x14ac:dyDescent="0.25">
      <c r="A118" s="19">
        <v>117</v>
      </c>
      <c r="B118" s="6" t="s">
        <v>117</v>
      </c>
      <c r="C118" s="7">
        <v>1553</v>
      </c>
      <c r="D118" s="8">
        <v>175441.35</v>
      </c>
      <c r="E118" s="23" t="s">
        <v>5</v>
      </c>
      <c r="F118" s="13" t="s">
        <v>151</v>
      </c>
      <c r="G118" s="8">
        <v>14003.21</v>
      </c>
      <c r="H118" s="9">
        <f>SUM(Table1[[#This Row],[REVISED LEP AWARD]]+Table1[[#This Row],[REVISED IMMIGRANT CHILDREN AND YOUTH AWARD]])</f>
        <v>189444.56</v>
      </c>
      <c r="I118" s="4" t="s">
        <v>5</v>
      </c>
    </row>
    <row r="119" spans="1:9" s="3" customFormat="1" ht="15" customHeight="1" x14ac:dyDescent="0.25">
      <c r="A119" s="18">
        <v>118</v>
      </c>
      <c r="B119" s="6" t="s">
        <v>118</v>
      </c>
      <c r="C119" s="7">
        <v>839</v>
      </c>
      <c r="D119" s="8">
        <v>94781.260000000009</v>
      </c>
      <c r="E119" s="22" t="s">
        <v>5</v>
      </c>
      <c r="F119" s="13" t="s">
        <v>151</v>
      </c>
      <c r="G119" s="8">
        <v>7066.86</v>
      </c>
      <c r="H119" s="9">
        <f>SUM(Table1[[#This Row],[REVISED LEP AWARD]]+Table1[[#This Row],[REVISED IMMIGRANT CHILDREN AND YOUTH AWARD]])</f>
        <v>101848.12000000001</v>
      </c>
      <c r="I119" s="4" t="s">
        <v>5</v>
      </c>
    </row>
    <row r="120" spans="1:9" s="3" customFormat="1" ht="15" customHeight="1" x14ac:dyDescent="0.25">
      <c r="A120" s="19">
        <v>119</v>
      </c>
      <c r="B120" s="6" t="s">
        <v>119</v>
      </c>
      <c r="C120" s="7">
        <v>6</v>
      </c>
      <c r="D120" s="8">
        <v>677.82</v>
      </c>
      <c r="E120" s="24" t="s">
        <v>10</v>
      </c>
      <c r="F120" s="23" t="s">
        <v>5</v>
      </c>
      <c r="G120" s="8">
        <v>0</v>
      </c>
      <c r="H120" s="9">
        <f>SUM(Table1[[#This Row],[REVISED LEP AWARD]]+Table1[[#This Row],[REVISED IMMIGRANT CHILDREN AND YOUTH AWARD]])</f>
        <v>677.82</v>
      </c>
      <c r="I120" s="4" t="s">
        <v>5</v>
      </c>
    </row>
    <row r="121" spans="1:9" s="3" customFormat="1" ht="15" customHeight="1" x14ac:dyDescent="0.25">
      <c r="A121" s="18">
        <v>120</v>
      </c>
      <c r="B121" s="6" t="s">
        <v>120</v>
      </c>
      <c r="C121" s="7">
        <v>172</v>
      </c>
      <c r="D121" s="8">
        <v>19430.73</v>
      </c>
      <c r="E121" s="22" t="s">
        <v>5</v>
      </c>
      <c r="F121" s="22" t="s">
        <v>5</v>
      </c>
      <c r="G121" s="8">
        <v>0</v>
      </c>
      <c r="H121" s="9">
        <f>SUM(Table1[[#This Row],[REVISED LEP AWARD]]+Table1[[#This Row],[REVISED IMMIGRANT CHILDREN AND YOUTH AWARD]])</f>
        <v>19430.73</v>
      </c>
      <c r="I121" s="4" t="s">
        <v>5</v>
      </c>
    </row>
    <row r="122" spans="1:9" s="3" customFormat="1" ht="15" customHeight="1" x14ac:dyDescent="0.25">
      <c r="A122" s="19">
        <v>121</v>
      </c>
      <c r="B122" s="6" t="s">
        <v>121</v>
      </c>
      <c r="C122" s="7">
        <v>107</v>
      </c>
      <c r="D122" s="8">
        <v>12087.71</v>
      </c>
      <c r="E122" s="23" t="s">
        <v>5</v>
      </c>
      <c r="F122" s="23" t="s">
        <v>5</v>
      </c>
      <c r="G122" s="8">
        <v>0</v>
      </c>
      <c r="H122" s="9">
        <f>SUM(Table1[[#This Row],[REVISED LEP AWARD]]+Table1[[#This Row],[REVISED IMMIGRANT CHILDREN AND YOUTH AWARD]])</f>
        <v>12087.71</v>
      </c>
      <c r="I122" s="4" t="s">
        <v>5</v>
      </c>
    </row>
    <row r="123" spans="1:9" s="3" customFormat="1" ht="15" customHeight="1" x14ac:dyDescent="0.25">
      <c r="A123" s="18">
        <v>122</v>
      </c>
      <c r="B123" s="6" t="s">
        <v>122</v>
      </c>
      <c r="C123" s="7">
        <v>13</v>
      </c>
      <c r="D123" s="8">
        <v>1468.6</v>
      </c>
      <c r="E123" s="24" t="s">
        <v>10</v>
      </c>
      <c r="F123" s="22" t="s">
        <v>5</v>
      </c>
      <c r="G123" s="8">
        <v>0</v>
      </c>
      <c r="H123" s="9">
        <f>SUM(Table1[[#This Row],[REVISED LEP AWARD]]+Table1[[#This Row],[REVISED IMMIGRANT CHILDREN AND YOUTH AWARD]])</f>
        <v>1468.6</v>
      </c>
      <c r="I123" s="4" t="s">
        <v>5</v>
      </c>
    </row>
    <row r="124" spans="1:9" s="3" customFormat="1" ht="15" customHeight="1" x14ac:dyDescent="0.25">
      <c r="A124" s="19">
        <v>123</v>
      </c>
      <c r="B124" s="6" t="s">
        <v>123</v>
      </c>
      <c r="C124" s="7">
        <v>2041</v>
      </c>
      <c r="D124" s="8">
        <v>230570.37</v>
      </c>
      <c r="E124" s="23" t="s">
        <v>5</v>
      </c>
      <c r="F124" s="23" t="s">
        <v>5</v>
      </c>
      <c r="G124" s="8">
        <v>0</v>
      </c>
      <c r="H124" s="9">
        <f>SUM(Table1[[#This Row],[REVISED LEP AWARD]]+Table1[[#This Row],[REVISED IMMIGRANT CHILDREN AND YOUTH AWARD]])</f>
        <v>230570.37</v>
      </c>
      <c r="I124" s="4" t="s">
        <v>5</v>
      </c>
    </row>
    <row r="125" spans="1:9" s="3" customFormat="1" ht="15" customHeight="1" x14ac:dyDescent="0.25">
      <c r="A125" s="18">
        <v>124</v>
      </c>
      <c r="B125" s="6" t="s">
        <v>124</v>
      </c>
      <c r="C125" s="7">
        <v>1196</v>
      </c>
      <c r="D125" s="8">
        <v>135111.29999999999</v>
      </c>
      <c r="E125" s="22" t="s">
        <v>5</v>
      </c>
      <c r="F125" s="22" t="s">
        <v>5</v>
      </c>
      <c r="G125" s="8">
        <v>0</v>
      </c>
      <c r="H125" s="9">
        <f>SUM(Table1[[#This Row],[REVISED LEP AWARD]]+Table1[[#This Row],[REVISED IMMIGRANT CHILDREN AND YOUTH AWARD]])</f>
        <v>135111.29999999999</v>
      </c>
      <c r="I125" s="4" t="s">
        <v>5</v>
      </c>
    </row>
    <row r="126" spans="1:9" s="3" customFormat="1" ht="15" customHeight="1" x14ac:dyDescent="0.25">
      <c r="A126" s="19">
        <v>126</v>
      </c>
      <c r="B126" s="6" t="s">
        <v>125</v>
      </c>
      <c r="C126" s="7">
        <v>39</v>
      </c>
      <c r="D126" s="8">
        <v>4405.7999999999993</v>
      </c>
      <c r="E126" s="24" t="s">
        <v>10</v>
      </c>
      <c r="F126" s="23" t="s">
        <v>5</v>
      </c>
      <c r="G126" s="8">
        <v>0</v>
      </c>
      <c r="H126" s="9">
        <f>SUM(Table1[[#This Row],[REVISED LEP AWARD]]+Table1[[#This Row],[REVISED IMMIGRANT CHILDREN AND YOUTH AWARD]])</f>
        <v>4405.7999999999993</v>
      </c>
      <c r="I126" s="4" t="s">
        <v>5</v>
      </c>
    </row>
    <row r="127" spans="1:9" s="3" customFormat="1" ht="15" customHeight="1" x14ac:dyDescent="0.25">
      <c r="A127" s="18">
        <v>127</v>
      </c>
      <c r="B127" s="6" t="s">
        <v>126</v>
      </c>
      <c r="C127" s="7">
        <v>63</v>
      </c>
      <c r="D127" s="8">
        <v>7117.0700000000006</v>
      </c>
      <c r="E127" s="24" t="s">
        <v>10</v>
      </c>
      <c r="F127" s="22" t="s">
        <v>5</v>
      </c>
      <c r="G127" s="8">
        <v>0</v>
      </c>
      <c r="H127" s="9">
        <f>SUM(Table1[[#This Row],[REVISED LEP AWARD]]+Table1[[#This Row],[REVISED IMMIGRANT CHILDREN AND YOUTH AWARD]])</f>
        <v>7117.0700000000006</v>
      </c>
      <c r="I127" s="4" t="s">
        <v>5</v>
      </c>
    </row>
    <row r="128" spans="1:9" s="3" customFormat="1" ht="15" customHeight="1" x14ac:dyDescent="0.25">
      <c r="A128" s="19">
        <v>128</v>
      </c>
      <c r="B128" s="6" t="s">
        <v>127</v>
      </c>
      <c r="C128" s="7">
        <v>1260</v>
      </c>
      <c r="D128" s="8">
        <v>142341.34</v>
      </c>
      <c r="E128" s="23" t="s">
        <v>5</v>
      </c>
      <c r="F128" s="23" t="s">
        <v>5</v>
      </c>
      <c r="G128" s="8">
        <v>0</v>
      </c>
      <c r="H128" s="9">
        <f>SUM(Table1[[#This Row],[REVISED LEP AWARD]]+Table1[[#This Row],[REVISED IMMIGRANT CHILDREN AND YOUTH AWARD]])</f>
        <v>142341.34</v>
      </c>
      <c r="I128" s="4" t="s">
        <v>5</v>
      </c>
    </row>
    <row r="129" spans="1:9" s="3" customFormat="1" ht="15" customHeight="1" x14ac:dyDescent="0.25">
      <c r="A129" s="18">
        <v>130</v>
      </c>
      <c r="B129" s="6" t="s">
        <v>128</v>
      </c>
      <c r="C129" s="7">
        <v>125</v>
      </c>
      <c r="D129" s="8">
        <v>14121.17</v>
      </c>
      <c r="E129" s="22" t="s">
        <v>5</v>
      </c>
      <c r="F129" s="22" t="s">
        <v>5</v>
      </c>
      <c r="G129" s="8">
        <v>0</v>
      </c>
      <c r="H129" s="9">
        <f>SUM(Table1[[#This Row],[REVISED LEP AWARD]]+Table1[[#This Row],[REVISED IMMIGRANT CHILDREN AND YOUTH AWARD]])</f>
        <v>14121.17</v>
      </c>
      <c r="I129" s="4" t="s">
        <v>5</v>
      </c>
    </row>
    <row r="130" spans="1:9" s="3" customFormat="1" ht="15" customHeight="1" x14ac:dyDescent="0.25">
      <c r="A130" s="19">
        <v>131</v>
      </c>
      <c r="B130" s="6" t="s">
        <v>129</v>
      </c>
      <c r="C130" s="7">
        <v>540</v>
      </c>
      <c r="D130" s="8">
        <v>61003.43</v>
      </c>
      <c r="E130" s="23" t="s">
        <v>5</v>
      </c>
      <c r="F130" s="23" t="s">
        <v>5</v>
      </c>
      <c r="G130" s="8">
        <v>0</v>
      </c>
      <c r="H130" s="9">
        <f>SUM(Table1[[#This Row],[REVISED LEP AWARD]]+Table1[[#This Row],[REVISED IMMIGRANT CHILDREN AND YOUTH AWARD]])</f>
        <v>61003.43</v>
      </c>
      <c r="I130" s="4" t="s">
        <v>5</v>
      </c>
    </row>
    <row r="131" spans="1:9" s="3" customFormat="1" ht="15" customHeight="1" x14ac:dyDescent="0.25">
      <c r="A131" s="18">
        <v>132</v>
      </c>
      <c r="B131" s="6" t="s">
        <v>130</v>
      </c>
      <c r="C131" s="7">
        <v>821</v>
      </c>
      <c r="D131" s="8">
        <v>92747.81</v>
      </c>
      <c r="E131" s="22" t="s">
        <v>5</v>
      </c>
      <c r="F131" s="13" t="s">
        <v>151</v>
      </c>
      <c r="G131" s="8">
        <v>5459.44</v>
      </c>
      <c r="H131" s="9">
        <f>SUM(Table1[[#This Row],[REVISED LEP AWARD]]+Table1[[#This Row],[REVISED IMMIGRANT CHILDREN AND YOUTH AWARD]])</f>
        <v>98207.25</v>
      </c>
      <c r="I131" s="4" t="s">
        <v>5</v>
      </c>
    </row>
    <row r="132" spans="1:9" s="3" customFormat="1" ht="15" customHeight="1" x14ac:dyDescent="0.25">
      <c r="A132" s="19">
        <v>135</v>
      </c>
      <c r="B132" s="6" t="s">
        <v>131</v>
      </c>
      <c r="C132" s="7">
        <v>13</v>
      </c>
      <c r="D132" s="8">
        <v>1468.6</v>
      </c>
      <c r="E132" s="24" t="s">
        <v>10</v>
      </c>
      <c r="F132" s="23" t="s">
        <v>5</v>
      </c>
      <c r="G132" s="8">
        <v>0</v>
      </c>
      <c r="H132" s="9">
        <f>SUM(Table1[[#This Row],[REVISED LEP AWARD]]+Table1[[#This Row],[REVISED IMMIGRANT CHILDREN AND YOUTH AWARD]])</f>
        <v>1468.6</v>
      </c>
      <c r="I132" s="4" t="s">
        <v>5</v>
      </c>
    </row>
    <row r="133" spans="1:9" s="3" customFormat="1" ht="15" customHeight="1" x14ac:dyDescent="0.25">
      <c r="A133" s="18">
        <v>136</v>
      </c>
      <c r="B133" s="6" t="s">
        <v>132</v>
      </c>
      <c r="C133" s="7">
        <v>735</v>
      </c>
      <c r="D133" s="8">
        <v>83032.450000000012</v>
      </c>
      <c r="E133" s="22" t="s">
        <v>5</v>
      </c>
      <c r="F133" s="13" t="s">
        <v>151</v>
      </c>
      <c r="G133" s="8">
        <v>6018.54</v>
      </c>
      <c r="H133" s="9">
        <f>SUM(Table1[[#This Row],[REVISED LEP AWARD]]+Table1[[#This Row],[REVISED IMMIGRANT CHILDREN AND YOUTH AWARD]])</f>
        <v>89050.99</v>
      </c>
      <c r="I133" s="4" t="s">
        <v>5</v>
      </c>
    </row>
    <row r="134" spans="1:9" s="3" customFormat="1" ht="15" customHeight="1" x14ac:dyDescent="0.25">
      <c r="A134" s="19">
        <v>137</v>
      </c>
      <c r="B134" s="6" t="s">
        <v>133</v>
      </c>
      <c r="C134" s="7">
        <v>20</v>
      </c>
      <c r="D134" s="8">
        <v>2259.39</v>
      </c>
      <c r="E134" s="24" t="s">
        <v>10</v>
      </c>
      <c r="F134" s="23" t="s">
        <v>5</v>
      </c>
      <c r="G134" s="8">
        <v>0</v>
      </c>
      <c r="H134" s="9">
        <f>SUM(Table1[[#This Row],[REVISED LEP AWARD]]+Table1[[#This Row],[REVISED IMMIGRANT CHILDREN AND YOUTH AWARD]])</f>
        <v>2259.39</v>
      </c>
      <c r="I134" s="4" t="s">
        <v>5</v>
      </c>
    </row>
    <row r="135" spans="1:9" s="3" customFormat="1" ht="15" customHeight="1" x14ac:dyDescent="0.25">
      <c r="A135" s="18">
        <v>139</v>
      </c>
      <c r="B135" s="6" t="s">
        <v>134</v>
      </c>
      <c r="C135" s="7">
        <v>127</v>
      </c>
      <c r="D135" s="8">
        <v>14347.1</v>
      </c>
      <c r="E135" s="22" t="s">
        <v>5</v>
      </c>
      <c r="F135" s="13" t="s">
        <v>151</v>
      </c>
      <c r="G135" s="8">
        <v>3205.56</v>
      </c>
      <c r="H135" s="9">
        <f>SUM(Table1[[#This Row],[REVISED LEP AWARD]]+Table1[[#This Row],[REVISED IMMIGRANT CHILDREN AND YOUTH AWARD]])</f>
        <v>17552.66</v>
      </c>
      <c r="I135" s="4" t="s">
        <v>5</v>
      </c>
    </row>
    <row r="136" spans="1:9" s="3" customFormat="1" ht="15" customHeight="1" x14ac:dyDescent="0.25">
      <c r="A136" s="19">
        <v>142</v>
      </c>
      <c r="B136" s="6" t="s">
        <v>135</v>
      </c>
      <c r="C136" s="7">
        <v>4</v>
      </c>
      <c r="D136" s="8">
        <v>0</v>
      </c>
      <c r="E136" s="24" t="s">
        <v>10</v>
      </c>
      <c r="F136" s="23" t="s">
        <v>5</v>
      </c>
      <c r="G136" s="8">
        <v>0</v>
      </c>
      <c r="H136" s="9">
        <f>SUM(Table1[[#This Row],[REVISED LEP AWARD]]+Table1[[#This Row],[REVISED IMMIGRANT CHILDREN AND YOUTH AWARD]])</f>
        <v>0</v>
      </c>
      <c r="I136" s="4" t="s">
        <v>5</v>
      </c>
    </row>
    <row r="137" spans="1:9" s="3" customFormat="1" ht="15" customHeight="1" x14ac:dyDescent="0.25">
      <c r="A137" s="18">
        <v>143</v>
      </c>
      <c r="B137" s="6" t="s">
        <v>136</v>
      </c>
      <c r="C137" s="7">
        <v>2389</v>
      </c>
      <c r="D137" s="8">
        <v>269883.69</v>
      </c>
      <c r="E137" s="22" t="s">
        <v>5</v>
      </c>
      <c r="F137" s="22" t="s">
        <v>5</v>
      </c>
      <c r="G137" s="8">
        <v>0</v>
      </c>
      <c r="H137" s="9">
        <f>SUM(Table1[[#This Row],[REVISED LEP AWARD]]+Table1[[#This Row],[REVISED IMMIGRANT CHILDREN AND YOUTH AWARD]])</f>
        <v>269883.69</v>
      </c>
      <c r="I137" s="4" t="s">
        <v>5</v>
      </c>
    </row>
    <row r="138" spans="1:9" s="3" customFormat="1" ht="15" customHeight="1" x14ac:dyDescent="0.25">
      <c r="A138" s="19">
        <v>144</v>
      </c>
      <c r="B138" s="6" t="s">
        <v>137</v>
      </c>
      <c r="C138" s="7">
        <v>1228</v>
      </c>
      <c r="D138" s="8">
        <v>138726.32</v>
      </c>
      <c r="E138" s="23" t="s">
        <v>5</v>
      </c>
      <c r="F138" s="23" t="s">
        <v>5</v>
      </c>
      <c r="G138" s="8">
        <v>0</v>
      </c>
      <c r="H138" s="9">
        <f>SUM(Table1[[#This Row],[REVISED LEP AWARD]]+Table1[[#This Row],[REVISED IMMIGRANT CHILDREN AND YOUTH AWARD]])</f>
        <v>138726.32</v>
      </c>
      <c r="I138" s="4" t="s">
        <v>5</v>
      </c>
    </row>
    <row r="139" spans="1:9" s="3" customFormat="1" ht="15" customHeight="1" x14ac:dyDescent="0.25">
      <c r="A139" s="18">
        <v>202</v>
      </c>
      <c r="B139" s="6" t="s">
        <v>138</v>
      </c>
      <c r="C139" s="7">
        <v>6</v>
      </c>
      <c r="D139" s="8">
        <v>677.82</v>
      </c>
      <c r="E139" s="24" t="s">
        <v>10</v>
      </c>
      <c r="F139" s="22" t="s">
        <v>5</v>
      </c>
      <c r="G139" s="8">
        <v>0</v>
      </c>
      <c r="H139" s="9">
        <f>SUM(Table1[[#This Row],[REVISED LEP AWARD]]+Table1[[#This Row],[REVISED IMMIGRANT CHILDREN AND YOUTH AWARD]])</f>
        <v>677.82</v>
      </c>
      <c r="I139" s="4" t="s">
        <v>5</v>
      </c>
    </row>
    <row r="140" spans="1:9" s="3" customFormat="1" ht="15" customHeight="1" x14ac:dyDescent="0.25">
      <c r="A140" s="19">
        <v>207</v>
      </c>
      <c r="B140" s="6" t="s">
        <v>139</v>
      </c>
      <c r="C140" s="7">
        <v>4</v>
      </c>
      <c r="D140" s="8">
        <v>451.88</v>
      </c>
      <c r="E140" s="24" t="s">
        <v>10</v>
      </c>
      <c r="F140" s="23" t="s">
        <v>5</v>
      </c>
      <c r="G140" s="8">
        <v>0</v>
      </c>
      <c r="H140" s="9">
        <f>SUM(Table1[[#This Row],[REVISED LEP AWARD]]+Table1[[#This Row],[REVISED IMMIGRANT CHILDREN AND YOUTH AWARD]])</f>
        <v>451.88</v>
      </c>
      <c r="I140" s="4" t="s">
        <v>5</v>
      </c>
    </row>
    <row r="141" spans="1:9" s="3" customFormat="1" ht="15" customHeight="1" x14ac:dyDescent="0.25">
      <c r="A141" s="19" t="s">
        <v>149</v>
      </c>
      <c r="B141" s="6" t="s">
        <v>150</v>
      </c>
      <c r="C141" s="7">
        <v>1</v>
      </c>
      <c r="D141" s="8">
        <v>0</v>
      </c>
      <c r="E141" s="24" t="s">
        <v>10</v>
      </c>
      <c r="F141" s="22" t="s">
        <v>5</v>
      </c>
      <c r="G141" s="8">
        <v>0</v>
      </c>
      <c r="H141" s="9"/>
      <c r="I141" s="4"/>
    </row>
    <row r="142" spans="1:9" s="3" customFormat="1" ht="15" customHeight="1" x14ac:dyDescent="0.25">
      <c r="A142" s="18">
        <v>917</v>
      </c>
      <c r="B142" s="6" t="s">
        <v>140</v>
      </c>
      <c r="C142" s="7">
        <v>7</v>
      </c>
      <c r="D142" s="8">
        <v>790.79000000000008</v>
      </c>
      <c r="E142" s="24" t="s">
        <v>10</v>
      </c>
      <c r="F142" s="23" t="s">
        <v>5</v>
      </c>
      <c r="G142" s="8">
        <v>0</v>
      </c>
      <c r="H142" s="9">
        <f>SUM(Table1[[#This Row],[REVISED LEP AWARD]]+Table1[[#This Row],[REVISED IMMIGRANT CHILDREN AND YOUTH AWARD]])</f>
        <v>790.79000000000008</v>
      </c>
      <c r="I142" s="4" t="s">
        <v>5</v>
      </c>
    </row>
    <row r="143" spans="1:9" s="3" customFormat="1" ht="15" customHeight="1" x14ac:dyDescent="0.25">
      <c r="A143" s="20" t="s">
        <v>5</v>
      </c>
      <c r="B143" s="17" t="s">
        <v>141</v>
      </c>
      <c r="C143" s="10">
        <f>SUBTOTAL(109,C9:C142)</f>
        <v>107147</v>
      </c>
      <c r="D143" s="11">
        <f>SUBTOTAL(109,D9:D142)</f>
        <v>12093817.000000009</v>
      </c>
      <c r="E143" s="21" t="s">
        <v>5</v>
      </c>
      <c r="F143" s="22" t="s">
        <v>5</v>
      </c>
      <c r="G143" s="11">
        <f>SUBTOTAL(109,G9:G142)</f>
        <v>671878.99999999988</v>
      </c>
      <c r="H143" s="12">
        <f>SUBTOTAL(109,H9:H142)</f>
        <v>12765696.000000007</v>
      </c>
      <c r="I143" s="4" t="s">
        <v>5</v>
      </c>
    </row>
    <row r="144" spans="1:9" s="3" customFormat="1" ht="30" customHeight="1" x14ac:dyDescent="0.25">
      <c r="A144" s="28" t="s">
        <v>142</v>
      </c>
      <c r="B144" s="28"/>
      <c r="C144" s="28"/>
      <c r="D144" s="28"/>
      <c r="E144" s="28"/>
      <c r="F144" s="28"/>
      <c r="G144" s="28"/>
      <c r="H144" s="28"/>
      <c r="I144" s="4" t="s">
        <v>5</v>
      </c>
    </row>
    <row r="145" spans="1:1" x14ac:dyDescent="0.25">
      <c r="A145" s="5" t="s">
        <v>143</v>
      </c>
    </row>
  </sheetData>
  <sheetProtection password="CDE4" sheet="1" objects="1" scenarios="1"/>
  <mergeCells count="8">
    <mergeCell ref="A144:H144"/>
    <mergeCell ref="A1:H1"/>
    <mergeCell ref="A3:H3"/>
    <mergeCell ref="A4:H4"/>
    <mergeCell ref="A5:H5"/>
    <mergeCell ref="A6:H6"/>
    <mergeCell ref="A7:H7"/>
    <mergeCell ref="A2:H2"/>
  </mergeCells>
  <printOptions horizontalCentered="1"/>
  <pageMargins left="0.2" right="0.2" top="0.5" bottom="0.25" header="0.3" footer="0.3"/>
  <pageSetup scale="90" orientation="landscape" r:id="rId1"/>
  <ignoredErrors>
    <ignoredError sqref="A14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Supts Memo Attachment</vt:lpstr>
      <vt:lpstr>'Supts Memo Attachment'!Print_Area</vt:lpstr>
      <vt:lpstr>'Supts Memo Attachment'!Print_Titles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 Title IIIA Reallocations</dc:title>
  <dc:creator>VITA Program</dc:creator>
  <cp:lastModifiedBy>VITA Program</cp:lastModifiedBy>
  <cp:lastPrinted>2019-12-03T17:11:18Z</cp:lastPrinted>
  <dcterms:created xsi:type="dcterms:W3CDTF">2018-07-23T11:32:27Z</dcterms:created>
  <dcterms:modified xsi:type="dcterms:W3CDTF">2020-01-08T17:04:29Z</dcterms:modified>
</cp:coreProperties>
</file>